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2" windowWidth="3396" windowHeight="1512" tabRatio="800"/>
  </bookViews>
  <sheets>
    <sheet name="g01收入支出决算总表" sheetId="1" r:id="rId1"/>
    <sheet name="g02收入决算表" sheetId="2" r:id="rId2"/>
    <sheet name="g03支出决算表" sheetId="3" r:id="rId3"/>
    <sheet name="g04财政拨款收入支出决算总表" sheetId="4" r:id="rId4"/>
    <sheet name="g05一般公共预算财政拨款支出决算表" sheetId="5" r:id="rId5"/>
    <sheet name="g06一般公共预算财政拨款基本支出决算表" sheetId="6" r:id="rId6"/>
    <sheet name="Z07“三公”经费公共预算财政拨款支出决算表" sheetId="7" r:id="rId7"/>
    <sheet name="g08政府性基金预算财政拨款支出决算表" sheetId="8" r:id="rId8"/>
  </sheets>
  <definedNames>
    <definedName name="_xlnm.Print_Area" localSheetId="0">g01收入支出决算总表!$A$1:$F$37</definedName>
    <definedName name="_xlnm.Print_Area" localSheetId="3">g04财政拨款收入支出决算总表!$A$1:$H$38</definedName>
    <definedName name="_xlnm.Print_Area" localSheetId="4">g05一般公共预算财政拨款支出决算表!$A$1:$F$70</definedName>
    <definedName name="_xlnm.Print_Area" localSheetId="5">g06一般公共预算财政拨款基本支出决算表!$A$1:$F$70</definedName>
    <definedName name="_xlnm.Print_Area" localSheetId="7">g08政府性基金预算财政拨款支出决算表!$A$1:$I$22</definedName>
    <definedName name="_xlnm.Print_Titles" localSheetId="0">g01收入支出决算总表!$3:$8</definedName>
    <definedName name="_xlnm.Print_Titles" localSheetId="1">g02收入决算表!$2:$8</definedName>
    <definedName name="_xlnm.Print_Titles" localSheetId="2">g03支出决算表!$2:$8</definedName>
    <definedName name="_xlnm.Print_Titles" localSheetId="3">g04财政拨款收入支出决算总表!$2:$7</definedName>
    <definedName name="_xlnm.Print_Titles" localSheetId="4">g05一般公共预算财政拨款支出决算表!$2:$9</definedName>
    <definedName name="_xlnm.Print_Titles" localSheetId="5">g06一般公共预算财政拨款基本支出决算表!$2:$9</definedName>
  </definedNames>
  <calcPr calcId="124519"/>
</workbook>
</file>

<file path=xl/calcChain.xml><?xml version="1.0" encoding="utf-8"?>
<calcChain xmlns="http://schemas.openxmlformats.org/spreadsheetml/2006/main">
  <c r="F21" i="8"/>
  <c r="F20"/>
  <c r="F19"/>
  <c r="F18"/>
  <c r="F17"/>
  <c r="F16"/>
  <c r="F15"/>
  <c r="F14"/>
  <c r="F13"/>
  <c r="F12"/>
  <c r="F11"/>
  <c r="G10"/>
  <c r="F10"/>
  <c r="E10"/>
  <c r="B9" i="7"/>
  <c r="B7" s="1"/>
  <c r="D69" i="6"/>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s="1"/>
  <c r="F10"/>
  <c r="E10"/>
  <c r="D69" i="5"/>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s="1"/>
  <c r="F10"/>
  <c r="E10"/>
  <c r="H31" i="4"/>
  <c r="H36" s="1"/>
  <c r="G31"/>
  <c r="F31" s="1"/>
  <c r="F36" s="1"/>
  <c r="C31"/>
  <c r="C36" s="1"/>
  <c r="F28"/>
  <c r="F26"/>
  <c r="F21"/>
  <c r="F20"/>
  <c r="F19"/>
  <c r="F18"/>
  <c r="F16"/>
  <c r="F15"/>
  <c r="F14"/>
  <c r="F8"/>
  <c r="F9" i="3"/>
  <c r="E9"/>
  <c r="D9"/>
  <c r="E9" i="2"/>
  <c r="D9"/>
  <c r="C36" i="1"/>
  <c r="F32"/>
  <c r="F36" s="1"/>
  <c r="C32"/>
  <c r="G36" i="4" l="1"/>
</calcChain>
</file>

<file path=xl/sharedStrings.xml><?xml version="1.0" encoding="utf-8"?>
<sst xmlns="http://schemas.openxmlformats.org/spreadsheetml/2006/main" count="839" uniqueCount="313">
  <si>
    <t>附件4-1</t>
  </si>
  <si>
    <t>2016年部门收入支出决算总表</t>
  </si>
  <si>
    <t>公开01表</t>
  </si>
  <si>
    <t>部门：炎陵县策源乡人民政府</t>
  </si>
  <si>
    <t>单位：元</t>
  </si>
  <si>
    <t>收入</t>
  </si>
  <si>
    <t>支出</t>
  </si>
  <si>
    <t>项    目</t>
  </si>
  <si>
    <t>行次</t>
  </si>
  <si>
    <t>决算数</t>
  </si>
  <si>
    <t>栏    次</t>
  </si>
  <si>
    <t>1</t>
  </si>
  <si>
    <t>2</t>
  </si>
  <si>
    <t>一、财政拨款收入</t>
  </si>
  <si>
    <t>一、一般公共服务支出</t>
  </si>
  <si>
    <r>
      <rPr>
        <sz val="11"/>
        <rFont val="宋体"/>
        <family val="3"/>
        <charset val="134"/>
      </rPr>
      <t>29_x000D_</t>
    </r>
    <phoneticPr fontId="0" type="noConversion"/>
  </si>
  <si>
    <t>二、上级补助收入</t>
  </si>
  <si>
    <t>二、外交支出</t>
  </si>
  <si>
    <r>
      <rPr>
        <sz val="11"/>
        <rFont val="宋体"/>
        <family val="3"/>
        <charset val="134"/>
      </rPr>
      <t>30</t>
    </r>
    <r>
      <rPr>
        <sz val="11"/>
        <color rgb="FF000000"/>
        <rFont val="宋体"/>
        <family val="3"/>
        <charset val="134"/>
      </rPr>
      <t>_x000D_</t>
    </r>
    <phoneticPr fontId="0" type="noConversion"/>
  </si>
  <si>
    <t>三、事业收入</t>
  </si>
  <si>
    <t>3</t>
  </si>
  <si>
    <t>三、国防支出</t>
  </si>
  <si>
    <r>
      <rPr>
        <sz val="11"/>
        <rFont val="宋体"/>
        <family val="3"/>
        <charset val="134"/>
      </rPr>
      <t>31</t>
    </r>
    <r>
      <rPr>
        <sz val="11"/>
        <color rgb="FF000000"/>
        <rFont val="宋体"/>
        <family val="3"/>
        <charset val="134"/>
      </rPr>
      <t>_x000D_</t>
    </r>
    <phoneticPr fontId="0" type="noConversion"/>
  </si>
  <si>
    <t>四、经营收入</t>
  </si>
  <si>
    <t>4</t>
  </si>
  <si>
    <t>四、公共安全支出</t>
  </si>
  <si>
    <r>
      <rPr>
        <sz val="11"/>
        <rFont val="宋体"/>
        <family val="3"/>
        <charset val="134"/>
      </rPr>
      <t>32</t>
    </r>
    <r>
      <rPr>
        <sz val="11"/>
        <color rgb="FF000000"/>
        <rFont val="宋体"/>
        <family val="3"/>
        <charset val="134"/>
      </rPr>
      <t>_x000D_</t>
    </r>
    <phoneticPr fontId="0" type="noConversion"/>
  </si>
  <si>
    <t>五、附属单位上缴收入</t>
  </si>
  <si>
    <t>5</t>
  </si>
  <si>
    <t>五、教育支出</t>
  </si>
  <si>
    <r>
      <rPr>
        <sz val="11"/>
        <rFont val="宋体"/>
        <family val="3"/>
        <charset val="134"/>
      </rPr>
      <t>33</t>
    </r>
    <r>
      <rPr>
        <sz val="11"/>
        <color rgb="FF000000"/>
        <rFont val="宋体"/>
        <family val="3"/>
        <charset val="134"/>
      </rPr>
      <t>_x000D_</t>
    </r>
    <phoneticPr fontId="0" type="noConversion"/>
  </si>
  <si>
    <t>六、其他收入</t>
  </si>
  <si>
    <t>6</t>
  </si>
  <si>
    <t>六、科学技术支出</t>
  </si>
  <si>
    <r>
      <rPr>
        <sz val="11"/>
        <rFont val="宋体"/>
        <family val="3"/>
        <charset val="134"/>
      </rPr>
      <t>34</t>
    </r>
    <r>
      <rPr>
        <sz val="11"/>
        <color rgb="FF000000"/>
        <rFont val="宋体"/>
        <family val="3"/>
        <charset val="134"/>
      </rPr>
      <t>_x000D_</t>
    </r>
    <phoneticPr fontId="0" type="noConversion"/>
  </si>
  <si>
    <t>7</t>
  </si>
  <si>
    <t>七、文化体育与传媒支出</t>
  </si>
  <si>
    <r>
      <rPr>
        <sz val="11"/>
        <rFont val="宋体"/>
        <family val="3"/>
        <charset val="134"/>
      </rPr>
      <t>35</t>
    </r>
    <r>
      <rPr>
        <sz val="11"/>
        <color rgb="FF000000"/>
        <rFont val="宋体"/>
        <family val="3"/>
        <charset val="134"/>
      </rPr>
      <t>_x000D_</t>
    </r>
    <phoneticPr fontId="0" type="noConversion"/>
  </si>
  <si>
    <t>8</t>
  </si>
  <si>
    <t>八、社会保障和就业支出</t>
  </si>
  <si>
    <r>
      <rPr>
        <sz val="11"/>
        <rFont val="宋体"/>
        <family val="3"/>
        <charset val="134"/>
      </rPr>
      <t>36</t>
    </r>
    <r>
      <rPr>
        <sz val="11"/>
        <color rgb="FF000000"/>
        <rFont val="宋体"/>
        <family val="3"/>
        <charset val="134"/>
      </rPr>
      <t>_x000D_</t>
    </r>
    <phoneticPr fontId="0" type="noConversion"/>
  </si>
  <si>
    <t>9</t>
  </si>
  <si>
    <t>九、医疗卫生与计划生育支出</t>
  </si>
  <si>
    <r>
      <rPr>
        <sz val="11"/>
        <rFont val="宋体"/>
        <family val="3"/>
        <charset val="134"/>
      </rPr>
      <t>37</t>
    </r>
    <r>
      <rPr>
        <sz val="11"/>
        <color rgb="FF000000"/>
        <rFont val="宋体"/>
        <family val="3"/>
        <charset val="134"/>
      </rPr>
      <t>_x000D_</t>
    </r>
    <phoneticPr fontId="0" type="noConversion"/>
  </si>
  <si>
    <t>10</t>
  </si>
  <si>
    <t>十、节能环保支出</t>
  </si>
  <si>
    <r>
      <rPr>
        <sz val="11"/>
        <rFont val="宋体"/>
        <family val="3"/>
        <charset val="134"/>
      </rPr>
      <t>38</t>
    </r>
    <r>
      <rPr>
        <sz val="11"/>
        <color rgb="FF000000"/>
        <rFont val="宋体"/>
        <family val="3"/>
        <charset val="134"/>
      </rPr>
      <t>_x000D_</t>
    </r>
    <phoneticPr fontId="0" type="noConversion"/>
  </si>
  <si>
    <t>11</t>
  </si>
  <si>
    <t>十一、城乡社区支出</t>
  </si>
  <si>
    <r>
      <rPr>
        <sz val="11"/>
        <rFont val="宋体"/>
        <family val="3"/>
        <charset val="134"/>
      </rPr>
      <t>39</t>
    </r>
    <r>
      <rPr>
        <sz val="11"/>
        <color rgb="FF000000"/>
        <rFont val="宋体"/>
        <family val="3"/>
        <charset val="134"/>
      </rPr>
      <t>_x000D_</t>
    </r>
    <phoneticPr fontId="0" type="noConversion"/>
  </si>
  <si>
    <t>12</t>
  </si>
  <si>
    <t>十二、农林水支出</t>
  </si>
  <si>
    <r>
      <rPr>
        <sz val="11"/>
        <rFont val="宋体"/>
        <family val="3"/>
        <charset val="134"/>
      </rPr>
      <t>40</t>
    </r>
    <r>
      <rPr>
        <sz val="11"/>
        <color rgb="FF000000"/>
        <rFont val="宋体"/>
        <family val="3"/>
        <charset val="134"/>
      </rPr>
      <t>_x000D_</t>
    </r>
    <phoneticPr fontId="0" type="noConversion"/>
  </si>
  <si>
    <t>13</t>
  </si>
  <si>
    <t>十三、交通运输支出</t>
  </si>
  <si>
    <r>
      <rPr>
        <sz val="11"/>
        <rFont val="宋体"/>
        <family val="3"/>
        <charset val="134"/>
      </rPr>
      <t>41</t>
    </r>
    <r>
      <rPr>
        <sz val="11"/>
        <color rgb="FF000000"/>
        <rFont val="宋体"/>
        <family val="3"/>
        <charset val="134"/>
      </rPr>
      <t>_x000D_</t>
    </r>
    <phoneticPr fontId="0" type="noConversion"/>
  </si>
  <si>
    <t>14</t>
  </si>
  <si>
    <t>十四、资源勘探信息等支出</t>
  </si>
  <si>
    <r>
      <rPr>
        <sz val="11"/>
        <rFont val="宋体"/>
        <family val="3"/>
        <charset val="134"/>
      </rPr>
      <t>42</t>
    </r>
    <r>
      <rPr>
        <sz val="11"/>
        <color rgb="FF000000"/>
        <rFont val="宋体"/>
        <family val="3"/>
        <charset val="134"/>
      </rPr>
      <t>_x000D_</t>
    </r>
    <phoneticPr fontId="0" type="noConversion"/>
  </si>
  <si>
    <t>15</t>
  </si>
  <si>
    <t>十五、商业服务业等支出</t>
  </si>
  <si>
    <r>
      <rPr>
        <sz val="11"/>
        <rFont val="宋体"/>
        <family val="3"/>
        <charset val="134"/>
      </rPr>
      <t>43</t>
    </r>
    <r>
      <rPr>
        <sz val="11"/>
        <color rgb="FF000000"/>
        <rFont val="宋体"/>
        <family val="3"/>
        <charset val="134"/>
      </rPr>
      <t>_x000D_</t>
    </r>
    <phoneticPr fontId="0" type="noConversion"/>
  </si>
  <si>
    <t>16</t>
  </si>
  <si>
    <t>十六、金融支出</t>
  </si>
  <si>
    <r>
      <rPr>
        <sz val="11"/>
        <rFont val="宋体"/>
        <family val="3"/>
        <charset val="134"/>
      </rPr>
      <t>44</t>
    </r>
    <r>
      <rPr>
        <sz val="11"/>
        <color rgb="FF000000"/>
        <rFont val="宋体"/>
        <family val="3"/>
        <charset val="134"/>
      </rPr>
      <t>_x000D_</t>
    </r>
    <phoneticPr fontId="0" type="noConversion"/>
  </si>
  <si>
    <t>17</t>
  </si>
  <si>
    <t>十七、援助其他地区支出</t>
  </si>
  <si>
    <r>
      <rPr>
        <sz val="11"/>
        <rFont val="宋体"/>
        <family val="3"/>
        <charset val="134"/>
      </rPr>
      <t>45</t>
    </r>
    <r>
      <rPr>
        <sz val="11"/>
        <color rgb="FF000000"/>
        <rFont val="宋体"/>
        <family val="3"/>
        <charset val="134"/>
      </rPr>
      <t>_x000D_</t>
    </r>
    <phoneticPr fontId="0" type="noConversion"/>
  </si>
  <si>
    <t>18</t>
  </si>
  <si>
    <t>十八、国土海洋气象等支出</t>
  </si>
  <si>
    <r>
      <rPr>
        <sz val="11"/>
        <rFont val="宋体"/>
        <family val="3"/>
        <charset val="134"/>
      </rPr>
      <t>46</t>
    </r>
    <r>
      <rPr>
        <sz val="11"/>
        <color rgb="FF000000"/>
        <rFont val="宋体"/>
        <family val="3"/>
        <charset val="134"/>
      </rPr>
      <t>_x000D_</t>
    </r>
    <phoneticPr fontId="0" type="noConversion"/>
  </si>
  <si>
    <t>19</t>
  </si>
  <si>
    <t>十九、住房保障支出</t>
  </si>
  <si>
    <r>
      <rPr>
        <sz val="11"/>
        <rFont val="宋体"/>
        <family val="3"/>
        <charset val="134"/>
      </rPr>
      <t>47</t>
    </r>
    <r>
      <rPr>
        <sz val="11"/>
        <color rgb="FF000000"/>
        <rFont val="宋体"/>
        <family val="3"/>
        <charset val="134"/>
      </rPr>
      <t>_x000D_</t>
    </r>
    <phoneticPr fontId="0" type="noConversion"/>
  </si>
  <si>
    <t>20</t>
  </si>
  <si>
    <t>二十、粮油物资储备支出</t>
  </si>
  <si>
    <r>
      <rPr>
        <sz val="11"/>
        <rFont val="宋体"/>
        <family val="3"/>
        <charset val="134"/>
      </rPr>
      <t>48</t>
    </r>
    <r>
      <rPr>
        <sz val="11"/>
        <color rgb="FF000000"/>
        <rFont val="宋体"/>
        <family val="3"/>
        <charset val="134"/>
      </rPr>
      <t>_x000D_</t>
    </r>
    <phoneticPr fontId="0" type="noConversion"/>
  </si>
  <si>
    <t>21</t>
  </si>
  <si>
    <t>二十一、其他支出</t>
  </si>
  <si>
    <r>
      <rPr>
        <sz val="11"/>
        <rFont val="宋体"/>
        <family val="3"/>
        <charset val="134"/>
      </rPr>
      <t>49</t>
    </r>
    <r>
      <rPr>
        <sz val="11"/>
        <color rgb="FF000000"/>
        <rFont val="宋体"/>
        <family val="3"/>
        <charset val="134"/>
      </rPr>
      <t>_x000D_</t>
    </r>
    <phoneticPr fontId="0" type="noConversion"/>
  </si>
  <si>
    <t>22</t>
  </si>
  <si>
    <t>二十二、债务还本支出</t>
  </si>
  <si>
    <r>
      <rPr>
        <sz val="11"/>
        <rFont val="宋体"/>
        <family val="3"/>
        <charset val="134"/>
      </rPr>
      <t>50</t>
    </r>
    <r>
      <rPr>
        <sz val="11"/>
        <color rgb="FF000000"/>
        <rFont val="宋体"/>
        <family val="3"/>
        <charset val="134"/>
      </rPr>
      <t>_x000D_</t>
    </r>
    <phoneticPr fontId="0" type="noConversion"/>
  </si>
  <si>
    <t>23</t>
  </si>
  <si>
    <t>二十三、债务付息支出</t>
  </si>
  <si>
    <r>
      <rPr>
        <sz val="11"/>
        <rFont val="宋体"/>
        <family val="3"/>
        <charset val="134"/>
      </rPr>
      <t>51</t>
    </r>
    <r>
      <rPr>
        <sz val="11"/>
        <color rgb="FF000000"/>
        <rFont val="宋体"/>
        <family val="3"/>
        <charset val="134"/>
      </rPr>
      <t>_x000D_</t>
    </r>
    <phoneticPr fontId="0" type="noConversion"/>
  </si>
  <si>
    <t>本年收入合计</t>
  </si>
  <si>
    <t>24</t>
  </si>
  <si>
    <t>本年支出合计</t>
  </si>
  <si>
    <r>
      <rPr>
        <sz val="11"/>
        <rFont val="宋体"/>
        <family val="3"/>
        <charset val="134"/>
      </rPr>
      <t>52</t>
    </r>
    <r>
      <rPr>
        <sz val="11"/>
        <color rgb="FF000000"/>
        <rFont val="宋体"/>
        <family val="3"/>
        <charset val="134"/>
      </rPr>
      <t>_x000D_</t>
    </r>
    <phoneticPr fontId="0" type="noConversion"/>
  </si>
  <si>
    <t xml:space="preserve">         用事业基金弥补收支差额</t>
  </si>
  <si>
    <t>25</t>
  </si>
  <si>
    <t xml:space="preserve">                结余分配</t>
  </si>
  <si>
    <r>
      <rPr>
        <sz val="11"/>
        <rFont val="宋体"/>
        <family val="3"/>
        <charset val="134"/>
      </rPr>
      <t>53</t>
    </r>
    <r>
      <rPr>
        <sz val="11"/>
        <color rgb="FF000000"/>
        <rFont val="宋体"/>
        <family val="3"/>
        <charset val="134"/>
      </rPr>
      <t>_x000D_</t>
    </r>
    <phoneticPr fontId="0" type="noConversion"/>
  </si>
  <si>
    <t xml:space="preserve">         年初结转和结余</t>
  </si>
  <si>
    <t>26</t>
  </si>
  <si>
    <t xml:space="preserve">                年末结转和结余</t>
  </si>
  <si>
    <r>
      <rPr>
        <sz val="11"/>
        <rFont val="宋体"/>
        <family val="3"/>
        <charset val="134"/>
      </rPr>
      <t>54</t>
    </r>
    <r>
      <rPr>
        <sz val="11"/>
        <color rgb="FF000000"/>
        <rFont val="宋体"/>
        <family val="3"/>
        <charset val="134"/>
      </rPr>
      <t>_x000D_</t>
    </r>
    <phoneticPr fontId="0" type="noConversion"/>
  </si>
  <si>
    <t>27</t>
  </si>
  <si>
    <r>
      <rPr>
        <sz val="11"/>
        <rFont val="宋体"/>
        <family val="3"/>
        <charset val="134"/>
      </rPr>
      <t>55</t>
    </r>
    <r>
      <rPr>
        <sz val="11"/>
        <color rgb="FF000000"/>
        <rFont val="宋体"/>
        <family val="3"/>
        <charset val="134"/>
      </rPr>
      <t>_x000D_</t>
    </r>
    <phoneticPr fontId="0" type="noConversion"/>
  </si>
  <si>
    <t>合计</t>
  </si>
  <si>
    <t>28</t>
  </si>
  <si>
    <r>
      <rPr>
        <sz val="11"/>
        <rFont val="宋体"/>
        <family val="3"/>
        <charset val="134"/>
      </rPr>
      <t>56</t>
    </r>
    <r>
      <rPr>
        <sz val="11"/>
        <color rgb="FF000000"/>
        <rFont val="宋体"/>
        <family val="3"/>
        <charset val="134"/>
      </rPr>
      <t>_x000D_</t>
    </r>
    <phoneticPr fontId="0" type="noConversion"/>
  </si>
  <si>
    <r>
      <rPr>
        <sz val="12"/>
        <rFont val="宋体"/>
        <family val="3"/>
        <charset val="134"/>
      </rPr>
      <t>注：本表反映部门本年度的总收支和年末结转结余情况</t>
    </r>
    <r>
      <rPr>
        <sz val="10"/>
        <rFont val="宋体"/>
        <family val="3"/>
        <charset val="134"/>
      </rPr>
      <t>。</t>
    </r>
    <r>
      <rPr>
        <sz val="10"/>
        <rFont val="宋体"/>
        <family val="3"/>
        <charset val="134"/>
      </rPr>
      <t>_x000D_</t>
    </r>
    <phoneticPr fontId="0" type="noConversion"/>
  </si>
  <si>
    <t>附件4-2</t>
  </si>
  <si>
    <t>2016年部门收入决算表</t>
  </si>
  <si>
    <t>公开02表</t>
  </si>
  <si>
    <t>财政拨款收入</t>
  </si>
  <si>
    <t>上级补助收入</t>
  </si>
  <si>
    <t>事业收入</t>
  </si>
  <si>
    <t>经营收入</t>
  </si>
  <si>
    <t>附属单位上缴收入</t>
  </si>
  <si>
    <t>其他收入</t>
  </si>
  <si>
    <t>功能分类科目编码</t>
  </si>
  <si>
    <t>科目名称</t>
  </si>
  <si>
    <t>栏次</t>
  </si>
  <si>
    <t>201</t>
  </si>
  <si>
    <t>一般公共服务支出</t>
  </si>
  <si>
    <t>20101</t>
  </si>
  <si>
    <t>人大事务</t>
  </si>
  <si>
    <t>2010101</t>
  </si>
  <si>
    <t xml:space="preserve">  行政运行</t>
  </si>
  <si>
    <t>20103</t>
  </si>
  <si>
    <t>政府办公厅（室）及相关机构事务</t>
  </si>
  <si>
    <t>2010301</t>
  </si>
  <si>
    <t>20106</t>
  </si>
  <si>
    <t>财政事务</t>
  </si>
  <si>
    <t>2010601</t>
  </si>
  <si>
    <t>2010602</t>
  </si>
  <si>
    <t xml:space="preserve">  一般行政管理事务</t>
  </si>
  <si>
    <t>20129</t>
  </si>
  <si>
    <t>群众团体事务</t>
  </si>
  <si>
    <t>2012901</t>
  </si>
  <si>
    <t>20131</t>
  </si>
  <si>
    <t>党委办公厅（室）及相关机构事务</t>
  </si>
  <si>
    <t>2013101</t>
  </si>
  <si>
    <t>20199</t>
  </si>
  <si>
    <t>其他一般公共服务支出</t>
  </si>
  <si>
    <t>2019999</t>
  </si>
  <si>
    <t xml:space="preserve">  其他一般公共服务支出</t>
  </si>
  <si>
    <t>207</t>
  </si>
  <si>
    <t>文化体育与传媒支出</t>
  </si>
  <si>
    <t>20701</t>
  </si>
  <si>
    <t>文化</t>
  </si>
  <si>
    <t>2070101</t>
  </si>
  <si>
    <t>208</t>
  </si>
  <si>
    <t>社会保障和就业支出</t>
  </si>
  <si>
    <t>20801</t>
  </si>
  <si>
    <t>人力资源和社会保障管理事务</t>
  </si>
  <si>
    <t>2080101</t>
  </si>
  <si>
    <t>20805</t>
  </si>
  <si>
    <t>行政事业单位离退休</t>
  </si>
  <si>
    <t>2080501</t>
  </si>
  <si>
    <t xml:space="preserve">  归口管理的行政单位离退休</t>
  </si>
  <si>
    <t>20808</t>
  </si>
  <si>
    <t>抚恤</t>
  </si>
  <si>
    <t>2080801</t>
  </si>
  <si>
    <t xml:space="preserve">  死亡抚恤</t>
  </si>
  <si>
    <t>2080899</t>
  </si>
  <si>
    <t xml:space="preserve">  其他优抚支出</t>
  </si>
  <si>
    <t>20811</t>
  </si>
  <si>
    <t>残疾人事业</t>
  </si>
  <si>
    <t>2081199</t>
  </si>
  <si>
    <t xml:space="preserve">  其他残疾人事业支出</t>
  </si>
  <si>
    <t>20815</t>
  </si>
  <si>
    <t>自然灾害生活救助</t>
  </si>
  <si>
    <t>2081501</t>
  </si>
  <si>
    <t xml:space="preserve">  中央自然灾害生活补助</t>
  </si>
  <si>
    <t>210</t>
  </si>
  <si>
    <t>医疗卫生与计划生育支出</t>
  </si>
  <si>
    <t>21005</t>
  </si>
  <si>
    <t>医疗保障</t>
  </si>
  <si>
    <t>2100501</t>
  </si>
  <si>
    <t xml:space="preserve">  行政单位医疗</t>
  </si>
  <si>
    <t>2100504</t>
  </si>
  <si>
    <t xml:space="preserve">  优抚对象医疗补助</t>
  </si>
  <si>
    <t>21007</t>
  </si>
  <si>
    <t>计划生育事务</t>
  </si>
  <si>
    <t>2100716</t>
  </si>
  <si>
    <t xml:space="preserve">  计划生育机构</t>
  </si>
  <si>
    <t>2100799</t>
  </si>
  <si>
    <t xml:space="preserve">  其他计划生育事务支出</t>
  </si>
  <si>
    <t>212</t>
  </si>
  <si>
    <t>城乡社区支出</t>
  </si>
  <si>
    <t>21203</t>
  </si>
  <si>
    <t>城乡社区公共设施</t>
  </si>
  <si>
    <t>2120399</t>
  </si>
  <si>
    <t xml:space="preserve">  其他城乡社区公共设施支出</t>
  </si>
  <si>
    <t>21211</t>
  </si>
  <si>
    <t>农业土地开发资金及对应专项债务收入安排的支出</t>
  </si>
  <si>
    <t>2121100</t>
  </si>
  <si>
    <t xml:space="preserve">  农业土地开发资金及对应专项债务收入安排的支出</t>
  </si>
  <si>
    <t>21213</t>
  </si>
  <si>
    <t>城市基础设施配套费及对应专项债务收入安排的支出</t>
  </si>
  <si>
    <t>2121399</t>
  </si>
  <si>
    <t xml:space="preserve">  其他城市基础设施配套费安排的支出</t>
  </si>
  <si>
    <t>213</t>
  </si>
  <si>
    <t>农林水支出</t>
  </si>
  <si>
    <t>21301</t>
  </si>
  <si>
    <t>农业</t>
  </si>
  <si>
    <t>2130101</t>
  </si>
  <si>
    <t>2130106</t>
  </si>
  <si>
    <t xml:space="preserve">  科技转化与推广服务</t>
  </si>
  <si>
    <t>2130199</t>
  </si>
  <si>
    <t xml:space="preserve">  其他农业支出</t>
  </si>
  <si>
    <t>21303</t>
  </si>
  <si>
    <t>水利</t>
  </si>
  <si>
    <t>2130301</t>
  </si>
  <si>
    <t>21305</t>
  </si>
  <si>
    <t>扶贫</t>
  </si>
  <si>
    <t>2130599</t>
  </si>
  <si>
    <t xml:space="preserve">  其他扶贫支出</t>
  </si>
  <si>
    <t>21307</t>
  </si>
  <si>
    <t>农村综合改革</t>
  </si>
  <si>
    <t>2130705</t>
  </si>
  <si>
    <t xml:space="preserve">  对村民委员会和村党支部的补助</t>
  </si>
  <si>
    <t>214</t>
  </si>
  <si>
    <t>交通运输支出</t>
  </si>
  <si>
    <t>21462</t>
  </si>
  <si>
    <t>车辆通行费及对应专项债务收入安排的支出</t>
  </si>
  <si>
    <t>2146299</t>
  </si>
  <si>
    <t xml:space="preserve">  其他车辆通行费安排的支出</t>
  </si>
  <si>
    <t>215</t>
  </si>
  <si>
    <t>资源勘探信息等支出</t>
  </si>
  <si>
    <t>21506</t>
  </si>
  <si>
    <t>安全生产监管</t>
  </si>
  <si>
    <t>2150605</t>
  </si>
  <si>
    <t xml:space="preserve">  安全监管监察专项</t>
  </si>
  <si>
    <t>221</t>
  </si>
  <si>
    <t>住房保障支出</t>
  </si>
  <si>
    <t>22102</t>
  </si>
  <si>
    <t>住房改革支出</t>
  </si>
  <si>
    <t>2210201</t>
  </si>
  <si>
    <t xml:space="preserve">  住房公积金</t>
  </si>
  <si>
    <t>229</t>
  </si>
  <si>
    <t>其他支出</t>
  </si>
  <si>
    <t>22960</t>
  </si>
  <si>
    <t>彩票公益金及对应专项债务收入安排的支出</t>
  </si>
  <si>
    <t>2296002</t>
  </si>
  <si>
    <t xml:space="preserve">  用于社会福利的彩票公益金支出</t>
  </si>
  <si>
    <t>22999</t>
  </si>
  <si>
    <t>2299901</t>
  </si>
  <si>
    <t xml:space="preserve">  其他支出</t>
  </si>
  <si>
    <t>注：本表反映部门本年度取得的各项收入情况。</t>
  </si>
  <si>
    <t>附件4-3</t>
  </si>
  <si>
    <t>2016年部门支出决算表</t>
  </si>
  <si>
    <t>公开03表</t>
  </si>
  <si>
    <t>基本支出</t>
  </si>
  <si>
    <t>项目支出</t>
  </si>
  <si>
    <t>上缴上级支出</t>
  </si>
  <si>
    <t>经营支出</t>
  </si>
  <si>
    <t>对附属单位补助支出</t>
  </si>
  <si>
    <t>注：1、本表反映部门本年度各项支出情况；2、部门决算支出功能分类必须细化到“项”级科目</t>
  </si>
  <si>
    <t>附件4-4</t>
  </si>
  <si>
    <t>2016年部门财政拨款收入支出决算总表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</si>
  <si>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</si>
  <si>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</si>
  <si>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</si>
  <si>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</si>
  <si>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</si>
  <si>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</si>
  <si>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</si>
  <si>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</si>
  <si>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</si>
  <si>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</si>
  <si>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t>29</t>
  </si>
  <si>
    <r>
      <rPr>
        <sz val="12"/>
        <rFont val="宋体"/>
        <family val="3"/>
        <charset val="134"/>
      </rPr>
      <t>注：本表反映部门本年度一般公共预算财政拨款和政府性基金预算财政拨款的总收支和年末结转结余情况</t>
    </r>
    <r>
      <rPr>
        <sz val="10"/>
        <rFont val="宋体"/>
        <family val="3"/>
        <charset val="134"/>
      </rPr>
      <t>。</t>
    </r>
    <r>
      <rPr>
        <sz val="10"/>
        <rFont val="宋体"/>
        <family val="3"/>
        <charset val="134"/>
      </rPr>
      <t>_x000D_</t>
    </r>
    <phoneticPr fontId="0" type="noConversion"/>
  </si>
  <si>
    <t>附件4-5</t>
  </si>
  <si>
    <t>2016年部门一般公共预算财政拨款支出决算表</t>
  </si>
  <si>
    <r>
      <rPr>
        <sz val="12"/>
        <rFont val="宋体"/>
        <family val="3"/>
        <charset val="134"/>
      </rPr>
      <t>公开</t>
    </r>
    <r>
      <rPr>
        <sz val="12"/>
        <rFont val="Times New Roman"/>
        <family val="1"/>
      </rPr>
      <t>0</t>
    </r>
    <r>
      <rPr>
        <sz val="11"/>
        <color rgb="FF000000"/>
        <rFont val="宋体"/>
        <family val="3"/>
        <charset val="134"/>
      </rPr>
      <t>5</t>
    </r>
    <r>
      <rPr>
        <sz val="11"/>
        <color rgb="FF000000"/>
        <rFont val="宋体"/>
        <family val="3"/>
        <charset val="134"/>
      </rPr>
      <t>表</t>
    </r>
    <r>
      <rPr>
        <sz val="11"/>
        <color rgb="FF000000"/>
        <rFont val="宋体"/>
        <family val="3"/>
        <charset val="134"/>
      </rPr>
      <t>_x000D_</t>
    </r>
    <phoneticPr fontId="0" type="noConversion"/>
  </si>
  <si>
    <r>
      <rPr>
        <sz val="12"/>
        <rFont val="宋体"/>
        <family val="3"/>
        <charset val="134"/>
      </rPr>
      <t>项</t>
    </r>
    <r>
      <rPr>
        <sz val="12"/>
        <rFont val="Times New Roman"/>
        <family val="1"/>
      </rPr>
      <t xml:space="preserve"> </t>
    </r>
    <r>
      <rPr>
        <sz val="11"/>
        <color rgb="FF000000"/>
        <rFont val="宋体"/>
        <family val="3"/>
        <charset val="134"/>
      </rPr>
      <t xml:space="preserve">   </t>
    </r>
    <r>
      <rPr>
        <sz val="12"/>
        <rFont val="宋体"/>
        <family val="3"/>
        <charset val="134"/>
      </rPr>
      <t>目</t>
    </r>
    <r>
      <rPr>
        <sz val="12"/>
        <rFont val="宋体"/>
        <family val="3"/>
        <charset val="134"/>
      </rPr>
      <t>_x000D_</t>
    </r>
    <phoneticPr fontId="0" type="noConversion"/>
  </si>
  <si>
    <t xml:space="preserve">基本支出  </t>
  </si>
  <si>
    <t>注：1、本表反映部门本年度一般公共预算财政拨款实际支出情况；2、功能分类科目必须细化到“项”级</t>
  </si>
  <si>
    <t>附件4-6</t>
  </si>
  <si>
    <t>2016年部门决算一般公共预算财政拨款基本支出决算表</t>
  </si>
  <si>
    <t xml:space="preserve">公开06表  </t>
  </si>
  <si>
    <t xml:space="preserve">单位：元  </t>
  </si>
  <si>
    <r>
      <rPr>
        <sz val="12"/>
        <rFont val="宋体"/>
        <family val="3"/>
        <charset val="134"/>
      </rPr>
      <t>项</t>
    </r>
    <r>
      <rPr>
        <sz val="12"/>
        <rFont val="宋体"/>
        <family val="3"/>
        <charset val="134"/>
      </rPr>
      <t xml:space="preserve"> </t>
    </r>
    <r>
      <rPr>
        <sz val="11"/>
        <color rgb="FF000000"/>
        <rFont val="宋体"/>
        <family val="3"/>
        <charset val="134"/>
      </rPr>
      <t xml:space="preserve">   </t>
    </r>
    <r>
      <rPr>
        <sz val="12"/>
        <rFont val="宋体"/>
        <family val="3"/>
        <charset val="134"/>
      </rPr>
      <t>目</t>
    </r>
    <r>
      <rPr>
        <sz val="12"/>
        <rFont val="宋体"/>
        <family val="3"/>
        <charset val="134"/>
      </rPr>
      <t>_x000D_</t>
    </r>
    <phoneticPr fontId="0" type="noConversion"/>
  </si>
  <si>
    <t>人员经费</t>
  </si>
  <si>
    <t>公用经费</t>
  </si>
  <si>
    <t>经济分类科目编码</t>
  </si>
  <si>
    <t>注：本表反映部门本年度一般公共预算财政拨款基本支出明细情况。2、经济分类科目必须细化到“款”级</t>
  </si>
  <si>
    <t>附件4-7</t>
  </si>
  <si>
    <t>2016年部门一般公共预算财政拨款“三公”经费支出决算表</t>
  </si>
  <si>
    <r>
      <rPr>
        <sz val="10"/>
        <rFont val="仿宋_GB2312"/>
        <family val="3"/>
        <charset val="134"/>
      </rPr>
      <t>公开</t>
    </r>
    <r>
      <rPr>
        <sz val="10"/>
        <rFont val="宋体"/>
        <family val="3"/>
        <charset val="134"/>
      </rPr>
      <t>07</t>
    </r>
    <r>
      <rPr>
        <sz val="10"/>
        <rFont val="仿宋_GB2312"/>
        <family val="3"/>
        <charset val="134"/>
      </rPr>
      <t>表</t>
    </r>
    <r>
      <rPr>
        <sz val="10"/>
        <rFont val="仿宋_GB2312"/>
        <family val="3"/>
        <charset val="134"/>
      </rPr>
      <t>_x000D_</t>
    </r>
    <phoneticPr fontId="0" type="noConversion"/>
  </si>
  <si>
    <t>部门名称：</t>
  </si>
  <si>
    <t>金额单位：元</t>
  </si>
  <si>
    <t>项目</t>
  </si>
  <si>
    <t>一、支出合计</t>
  </si>
  <si>
    <r>
      <rPr>
        <sz val="11"/>
        <rFont val="仿宋_GB2312"/>
        <family val="3"/>
        <charset val="134"/>
      </rPr>
      <t>1.</t>
    </r>
    <r>
      <rPr>
        <sz val="11"/>
        <rFont val="仿宋_GB2312"/>
        <family val="3"/>
        <charset val="134"/>
      </rPr>
      <t>因公出国（境）费</t>
    </r>
    <r>
      <rPr>
        <sz val="11"/>
        <rFont val="仿宋_GB2312"/>
        <family val="3"/>
        <charset val="134"/>
      </rPr>
      <t>_x000D_</t>
    </r>
    <phoneticPr fontId="0" type="noConversion"/>
  </si>
  <si>
    <r>
      <rPr>
        <sz val="11"/>
        <rFont val="仿宋_GB2312"/>
        <family val="3"/>
        <charset val="134"/>
      </rPr>
      <t>2.</t>
    </r>
    <r>
      <rPr>
        <sz val="11"/>
        <rFont val="仿宋_GB2312"/>
        <family val="3"/>
        <charset val="134"/>
      </rPr>
      <t>公务用车购置及运行维护费</t>
    </r>
    <r>
      <rPr>
        <sz val="11"/>
        <rFont val="仿宋_GB2312"/>
        <family val="3"/>
        <charset val="134"/>
      </rPr>
      <t>_x000D_</t>
    </r>
    <phoneticPr fontId="0" type="noConversion"/>
  </si>
  <si>
    <r>
      <rPr>
        <sz val="11"/>
        <rFont val="仿宋_GB2312"/>
        <family val="3"/>
        <charset val="134"/>
      </rPr>
      <t>（</t>
    </r>
    <r>
      <rPr>
        <sz val="11"/>
        <rFont val="仿宋_GB2312"/>
        <family val="3"/>
        <charset val="134"/>
      </rPr>
      <t>1</t>
    </r>
    <r>
      <rPr>
        <sz val="11"/>
        <rFont val="仿宋_GB2312"/>
        <family val="3"/>
        <charset val="134"/>
      </rPr>
      <t>）</t>
    </r>
    <r>
      <rPr>
        <sz val="11"/>
        <rFont val="仿宋_GB2312"/>
        <family val="3"/>
        <charset val="134"/>
      </rPr>
      <t>公务用车购置费</t>
    </r>
    <r>
      <rPr>
        <sz val="11"/>
        <rFont val="仿宋_GB2312"/>
        <family val="3"/>
        <charset val="134"/>
      </rPr>
      <t>_x000D_</t>
    </r>
    <phoneticPr fontId="0" type="noConversion"/>
  </si>
  <si>
    <r>
      <rPr>
        <sz val="11"/>
        <rFont val="仿宋_GB2312"/>
        <family val="3"/>
        <charset val="134"/>
      </rPr>
      <t>（</t>
    </r>
    <r>
      <rPr>
        <sz val="11"/>
        <rFont val="仿宋_GB2312"/>
        <family val="3"/>
        <charset val="134"/>
      </rPr>
      <t>2</t>
    </r>
    <r>
      <rPr>
        <sz val="11"/>
        <rFont val="仿宋_GB2312"/>
        <family val="3"/>
        <charset val="134"/>
      </rPr>
      <t>）</t>
    </r>
    <r>
      <rPr>
        <sz val="11"/>
        <rFont val="仿宋_GB2312"/>
        <family val="3"/>
        <charset val="134"/>
      </rPr>
      <t>公务用车运行维护费</t>
    </r>
    <r>
      <rPr>
        <sz val="11"/>
        <rFont val="仿宋_GB2312"/>
        <family val="3"/>
        <charset val="134"/>
      </rPr>
      <t>_x000D_</t>
    </r>
    <phoneticPr fontId="0" type="noConversion"/>
  </si>
  <si>
    <r>
      <rPr>
        <sz val="11"/>
        <rFont val="仿宋_GB2312"/>
        <family val="3"/>
        <charset val="134"/>
      </rPr>
      <t>3.</t>
    </r>
    <r>
      <rPr>
        <sz val="11"/>
        <rFont val="仿宋_GB2312"/>
        <family val="3"/>
        <charset val="134"/>
      </rPr>
      <t>公务接待费</t>
    </r>
    <r>
      <rPr>
        <sz val="11"/>
        <rFont val="仿宋_GB2312"/>
        <family val="3"/>
        <charset val="134"/>
      </rPr>
      <t>_x000D_</t>
    </r>
    <phoneticPr fontId="0" type="noConversion"/>
  </si>
  <si>
    <t>二、相关统计数</t>
  </si>
  <si>
    <r>
      <rPr>
        <sz val="11"/>
        <rFont val="仿宋_GB2312"/>
        <family val="3"/>
        <charset val="134"/>
      </rPr>
      <t>1.</t>
    </r>
    <r>
      <rPr>
        <sz val="11"/>
        <rFont val="仿宋_GB2312"/>
        <family val="3"/>
        <charset val="134"/>
      </rPr>
      <t>因公出国（境）团组数（个）</t>
    </r>
    <r>
      <rPr>
        <sz val="11"/>
        <rFont val="仿宋_GB2312"/>
        <family val="3"/>
        <charset val="134"/>
      </rPr>
      <t>_x000D_</t>
    </r>
    <phoneticPr fontId="0" type="noConversion"/>
  </si>
  <si>
    <r>
      <rPr>
        <sz val="11"/>
        <rFont val="仿宋_GB2312"/>
        <family val="3"/>
        <charset val="134"/>
      </rPr>
      <t>2.</t>
    </r>
    <r>
      <rPr>
        <sz val="11"/>
        <rFont val="仿宋_GB2312"/>
        <family val="3"/>
        <charset val="134"/>
      </rPr>
      <t>因公出国（境）人数（人）</t>
    </r>
    <r>
      <rPr>
        <sz val="11"/>
        <rFont val="仿宋_GB2312"/>
        <family val="3"/>
        <charset val="134"/>
      </rPr>
      <t>_x000D_</t>
    </r>
    <phoneticPr fontId="0" type="noConversion"/>
  </si>
  <si>
    <r>
      <rPr>
        <sz val="11"/>
        <rFont val="仿宋_GB2312"/>
        <family val="3"/>
        <charset val="134"/>
      </rPr>
      <t>3.</t>
    </r>
    <r>
      <rPr>
        <sz val="11"/>
        <rFont val="仿宋_GB2312"/>
        <family val="3"/>
        <charset val="134"/>
      </rPr>
      <t>公务用车购置数（辆）</t>
    </r>
    <r>
      <rPr>
        <sz val="11"/>
        <rFont val="仿宋_GB2312"/>
        <family val="3"/>
        <charset val="134"/>
      </rPr>
      <t>_x000D_</t>
    </r>
    <phoneticPr fontId="0" type="noConversion"/>
  </si>
  <si>
    <r>
      <rPr>
        <sz val="11"/>
        <rFont val="仿宋_GB2312"/>
        <family val="3"/>
        <charset val="134"/>
      </rPr>
      <t>4.</t>
    </r>
    <r>
      <rPr>
        <sz val="11"/>
        <rFont val="仿宋_GB2312"/>
        <family val="3"/>
        <charset val="134"/>
      </rPr>
      <t>公务用车保有量（辆）</t>
    </r>
    <r>
      <rPr>
        <sz val="11"/>
        <rFont val="仿宋_GB2312"/>
        <family val="3"/>
        <charset val="134"/>
      </rPr>
      <t>_x000D_</t>
    </r>
    <phoneticPr fontId="0" type="noConversion"/>
  </si>
  <si>
    <r>
      <rPr>
        <sz val="11"/>
        <rFont val="仿宋_GB2312"/>
        <family val="3"/>
        <charset val="134"/>
      </rPr>
      <t>5.</t>
    </r>
    <r>
      <rPr>
        <sz val="11"/>
        <rFont val="仿宋_GB2312"/>
        <family val="3"/>
        <charset val="134"/>
      </rPr>
      <t>公务接待批次（批）</t>
    </r>
    <r>
      <rPr>
        <sz val="11"/>
        <rFont val="仿宋_GB2312"/>
        <family val="3"/>
        <charset val="134"/>
      </rPr>
      <t>_x000D_</t>
    </r>
    <phoneticPr fontId="0" type="noConversion"/>
  </si>
  <si>
    <r>
      <rPr>
        <sz val="11"/>
        <rFont val="仿宋_GB2312"/>
        <family val="3"/>
        <charset val="134"/>
      </rPr>
      <t>6.</t>
    </r>
    <r>
      <rPr>
        <sz val="11"/>
        <rFont val="仿宋_GB2312"/>
        <family val="3"/>
        <charset val="134"/>
      </rPr>
      <t>公务接待人数（人）</t>
    </r>
    <r>
      <rPr>
        <sz val="11"/>
        <rFont val="仿宋_GB2312"/>
        <family val="3"/>
        <charset val="134"/>
      </rPr>
      <t>_x000D_</t>
    </r>
    <phoneticPr fontId="0" type="noConversion"/>
  </si>
  <si>
    <r>
      <rPr>
        <sz val="10"/>
        <rFont val="仿宋_GB2312"/>
        <family val="3"/>
        <charset val="134"/>
      </rPr>
      <t>说明</t>
    </r>
    <r>
      <rPr>
        <sz val="10"/>
        <rFont val="宋体"/>
        <family val="3"/>
        <charset val="134"/>
      </rPr>
      <t>:1</t>
    </r>
    <r>
      <rPr>
        <sz val="10"/>
        <rFont val="宋体"/>
        <family val="3"/>
        <charset val="134"/>
      </rPr>
      <t>、</t>
    </r>
    <r>
      <rPr>
        <sz val="10"/>
        <rFont val="仿宋_GB2312"/>
        <family val="3"/>
        <charset val="134"/>
      </rPr>
      <t>本表公开内容为列县级</t>
    </r>
    <r>
      <rPr>
        <sz val="10"/>
        <rFont val="仿宋_GB2312"/>
        <family val="3"/>
        <charset val="134"/>
      </rPr>
      <t>“</t>
    </r>
    <r>
      <rPr>
        <sz val="10"/>
        <rFont val="仿宋_GB2312"/>
        <family val="3"/>
        <charset val="134"/>
      </rPr>
      <t>三公</t>
    </r>
    <r>
      <rPr>
        <sz val="10"/>
        <rFont val="仿宋_GB2312"/>
        <family val="3"/>
        <charset val="134"/>
      </rPr>
      <t>”</t>
    </r>
    <r>
      <rPr>
        <sz val="10"/>
        <rFont val="仿宋_GB2312"/>
        <family val="3"/>
        <charset val="134"/>
      </rPr>
      <t>经费当年安排数和上年结转数；</t>
    </r>
    <r>
      <rPr>
        <sz val="10"/>
        <rFont val="仿宋_GB2312"/>
        <family val="3"/>
        <charset val="134"/>
      </rPr>
      <t>_x000D_</t>
    </r>
    <phoneticPr fontId="0" type="noConversion"/>
  </si>
  <si>
    <r>
      <rPr>
        <sz val="10"/>
        <rFont val="仿宋_GB2312"/>
        <family val="3"/>
        <charset val="134"/>
      </rPr>
      <t xml:space="preserve">     </t>
    </r>
    <r>
      <rPr>
        <sz val="10"/>
        <rFont val="宋体"/>
        <family val="3"/>
        <charset val="134"/>
      </rPr>
      <t>2</t>
    </r>
    <r>
      <rPr>
        <sz val="10"/>
        <rFont val="宋体"/>
        <family val="3"/>
        <charset val="134"/>
      </rPr>
      <t>、</t>
    </r>
    <r>
      <rPr>
        <sz val="10"/>
        <rFont val="仿宋_GB2312"/>
        <family val="3"/>
        <charset val="134"/>
      </rPr>
      <t>一般公共预算拨款支出包括经费拨款和纳入一般公共预算管理的非税收入拨款形成的支出；</t>
    </r>
    <r>
      <rPr>
        <sz val="10"/>
        <rFont val="仿宋_GB2312"/>
        <family val="3"/>
        <charset val="134"/>
      </rPr>
      <t>_x000D_</t>
    </r>
    <phoneticPr fontId="0" type="noConversion"/>
  </si>
  <si>
    <r>
      <rPr>
        <sz val="10"/>
        <rFont val="仿宋_GB2312"/>
        <family val="3"/>
        <charset val="134"/>
      </rPr>
      <t xml:space="preserve">     </t>
    </r>
    <r>
      <rPr>
        <sz val="10"/>
        <rFont val="宋体"/>
        <family val="3"/>
        <charset val="134"/>
      </rPr>
      <t>3</t>
    </r>
    <r>
      <rPr>
        <sz val="10"/>
        <rFont val="宋体"/>
        <family val="3"/>
        <charset val="134"/>
      </rPr>
      <t>、</t>
    </r>
    <r>
      <rPr>
        <sz val="10"/>
        <rFont val="仿宋_GB2312"/>
        <family val="3"/>
        <charset val="134"/>
      </rPr>
      <t>注明因公出国（境）团组数和人数；当年公务用车购置数和保有量；</t>
    </r>
    <r>
      <rPr>
        <sz val="10"/>
        <rFont val="仿宋_GB2312"/>
        <family val="3"/>
        <charset val="134"/>
      </rPr>
      <t xml:space="preserve">
     </t>
    </r>
    <r>
      <rPr>
        <sz val="10"/>
        <rFont val="宋体"/>
        <family val="3"/>
        <charset val="134"/>
      </rPr>
      <t>4</t>
    </r>
    <r>
      <rPr>
        <sz val="10"/>
        <rFont val="宋体"/>
        <family val="3"/>
        <charset val="134"/>
      </rPr>
      <t>、</t>
    </r>
    <r>
      <rPr>
        <sz val="10"/>
        <rFont val="仿宋_GB2312"/>
        <family val="3"/>
        <charset val="134"/>
      </rPr>
      <t>注明公务接待批次和人数。</t>
    </r>
    <r>
      <rPr>
        <sz val="10"/>
        <rFont val="仿宋_GB2312"/>
        <family val="3"/>
        <charset val="134"/>
      </rPr>
      <t>_x000D_</t>
    </r>
    <phoneticPr fontId="0" type="noConversion"/>
  </si>
  <si>
    <t>附件4-8</t>
  </si>
  <si>
    <t>2016年部门政府性基金预算财政拨款收入支出决算表</t>
  </si>
  <si>
    <r>
      <rPr>
        <sz val="10"/>
        <color rgb="FF000000"/>
        <rFont val="宋体"/>
        <family val="3"/>
        <charset val="134"/>
      </rPr>
      <t>公开</t>
    </r>
    <r>
      <rPr>
        <sz val="10"/>
        <color rgb="FF000000"/>
        <rFont val="宋体"/>
        <family val="3"/>
        <charset val="134"/>
      </rPr>
      <t>0</t>
    </r>
    <r>
      <rPr>
        <sz val="10"/>
        <color rgb="FF000000"/>
        <rFont val="宋体"/>
        <family val="3"/>
        <charset val="134"/>
      </rPr>
      <t>8</t>
    </r>
    <r>
      <rPr>
        <sz val="10"/>
        <color rgb="FF000000"/>
        <rFont val="宋体"/>
        <family val="3"/>
        <charset val="134"/>
      </rPr>
      <t>表</t>
    </r>
    <r>
      <rPr>
        <sz val="10"/>
        <color rgb="FF000000"/>
        <rFont val="宋体"/>
        <family val="3"/>
        <charset val="134"/>
      </rPr>
      <t>_x000D_</t>
    </r>
    <phoneticPr fontId="0" type="noConversion"/>
  </si>
  <si>
    <r>
      <rPr>
        <sz val="12"/>
        <rFont val="仿宋_GB2312"/>
        <family val="3"/>
        <charset val="134"/>
      </rPr>
      <t>项</t>
    </r>
    <r>
      <rPr>
        <sz val="12"/>
        <rFont val="仿宋_GB2312"/>
        <family val="3"/>
        <charset val="134"/>
      </rPr>
      <t xml:space="preserve"> </t>
    </r>
    <r>
      <rPr>
        <sz val="12"/>
        <color rgb="FF000000"/>
        <rFont val="仿宋_GB2312"/>
        <family val="3"/>
        <charset val="134"/>
      </rPr>
      <t xml:space="preserve">   </t>
    </r>
    <r>
      <rPr>
        <sz val="12"/>
        <rFont val="仿宋_GB2312"/>
        <family val="3"/>
        <charset val="134"/>
      </rPr>
      <t>目</t>
    </r>
    <r>
      <rPr>
        <sz val="12"/>
        <rFont val="仿宋_GB2312"/>
        <family val="3"/>
        <charset val="134"/>
      </rPr>
      <t>_x000D_</t>
    </r>
    <phoneticPr fontId="0" type="noConversion"/>
  </si>
  <si>
    <t>年初结转和结余</t>
  </si>
  <si>
    <t>本年收入</t>
  </si>
  <si>
    <t>本年支出</t>
  </si>
  <si>
    <t>小计</t>
  </si>
  <si>
    <t>注：本表反映部门本年度政府性基金预算财政拨款收入支出及结转和结余情况。</t>
  </si>
</sst>
</file>

<file path=xl/styles.xml><?xml version="1.0" encoding="utf-8"?>
<styleSheet xmlns="http://schemas.openxmlformats.org/spreadsheetml/2006/main">
  <numFmts count="4">
    <numFmt numFmtId="43" formatCode="_ * #,##0.00_ ;_ * \-#,##0.00_ ;_ * &quot;-&quot;??_ ;_ @_ "/>
    <numFmt numFmtId="176" formatCode="0.00_ "/>
    <numFmt numFmtId="177" formatCode="#,##0.00_ "/>
    <numFmt numFmtId="178" formatCode="0_ "/>
  </numFmts>
  <fonts count="24">
    <font>
      <sz val="12"/>
      <name val="宋体"/>
      <charset val="134"/>
    </font>
    <font>
      <sz val="16"/>
      <name val="宋体"/>
      <family val="3"/>
      <charset val="134"/>
    </font>
    <font>
      <sz val="10"/>
      <color rgb="FF000000"/>
      <name val="宋体"/>
      <family val="3"/>
      <charset val="134"/>
    </font>
    <font>
      <sz val="10"/>
      <name val="宋体"/>
      <family val="3"/>
      <charset val="134"/>
    </font>
    <font>
      <sz val="11"/>
      <name val="宋体"/>
      <family val="3"/>
      <charset val="134"/>
    </font>
    <font>
      <sz val="12"/>
      <name val="黑体"/>
      <family val="3"/>
      <charset val="134"/>
    </font>
    <font>
      <sz val="9"/>
      <name val="宋体"/>
      <family val="3"/>
      <charset val="134"/>
    </font>
    <font>
      <b/>
      <sz val="18"/>
      <name val="宋体"/>
      <family val="3"/>
      <charset val="134"/>
    </font>
    <font>
      <sz val="12"/>
      <name val="仿宋"/>
      <family val="3"/>
      <charset val="134"/>
    </font>
    <font>
      <sz val="10"/>
      <name val="仿宋_GB2312"/>
      <family val="3"/>
      <charset val="134"/>
    </font>
    <font>
      <b/>
      <sz val="18"/>
      <name val="仿宋_GB2312"/>
      <family val="3"/>
      <charset val="134"/>
    </font>
    <font>
      <sz val="12"/>
      <name val="仿宋_GB2312"/>
      <family val="3"/>
      <charset val="134"/>
    </font>
    <font>
      <sz val="11"/>
      <name val="仿宋_GB2312"/>
      <family val="3"/>
      <charset val="134"/>
    </font>
    <font>
      <sz val="14"/>
      <name val="黑体"/>
      <family val="3"/>
      <charset val="134"/>
    </font>
    <font>
      <sz val="11"/>
      <color rgb="FF000000"/>
      <name val="宋体"/>
      <family val="3"/>
      <charset val="134"/>
    </font>
    <font>
      <b/>
      <sz val="11"/>
      <name val="宋体"/>
      <family val="3"/>
      <charset val="134"/>
    </font>
    <font>
      <sz val="20"/>
      <color rgb="FF000000"/>
      <name val="方正小标宋简体"/>
      <family val="4"/>
      <charset val="134"/>
    </font>
    <font>
      <sz val="20"/>
      <name val="方正小标宋简体"/>
      <family val="4"/>
      <charset val="134"/>
    </font>
    <font>
      <b/>
      <sz val="20"/>
      <color rgb="FF000000"/>
      <name val="方正小标宋简体"/>
      <family val="4"/>
      <charset val="134"/>
    </font>
    <font>
      <b/>
      <sz val="20"/>
      <name val="仿宋_GB2312"/>
      <family val="3"/>
      <charset val="134"/>
    </font>
    <font>
      <sz val="12"/>
      <color rgb="FF000000"/>
      <name val="仿宋_GB2312"/>
      <family val="3"/>
      <charset val="134"/>
    </font>
    <font>
      <sz val="12"/>
      <name val="宋体"/>
      <family val="3"/>
      <charset val="134"/>
    </font>
    <font>
      <sz val="12"/>
      <name val="宋体"/>
      <family val="3"/>
      <charset val="134"/>
    </font>
    <font>
      <sz val="12"/>
      <name val="Times New Roman"/>
      <family val="1"/>
    </font>
  </fonts>
  <fills count="4">
    <fill>
      <patternFill patternType="none"/>
    </fill>
    <fill>
      <patternFill patternType="gray125"/>
    </fill>
    <fill>
      <patternFill patternType="solid">
        <fgColor rgb="FFFFFFFF"/>
        <bgColor indexed="64"/>
      </patternFill>
    </fill>
    <fill>
      <patternFill patternType="solid">
        <fgColor rgb="FFB8CCE4"/>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style="medium">
        <color rgb="FF000000"/>
      </left>
      <right/>
      <top style="thin">
        <color rgb="FF000000"/>
      </top>
      <bottom style="thin">
        <color indexed="64"/>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medium">
        <color rgb="FF000000"/>
      </left>
      <right/>
      <top style="thin">
        <color indexed="64"/>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indexed="64"/>
      </bottom>
      <diagonal/>
    </border>
    <border>
      <left style="medium">
        <color rgb="FF000000"/>
      </left>
      <right/>
      <top style="thin">
        <color rgb="FF000000"/>
      </top>
      <bottom style="thin">
        <color indexed="64"/>
      </bottom>
      <diagonal/>
    </border>
    <border>
      <left/>
      <right style="thin">
        <color rgb="FF000000"/>
      </right>
      <top style="thin">
        <color indexed="64"/>
      </top>
      <bottom style="thin">
        <color rgb="FF000000"/>
      </bottom>
      <diagonal/>
    </border>
    <border>
      <left style="medium">
        <color rgb="FF000000"/>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2" fillId="0" borderId="0">
      <alignment vertical="center"/>
    </xf>
    <xf numFmtId="0" fontId="22" fillId="0" borderId="0">
      <alignment vertical="center"/>
    </xf>
    <xf numFmtId="0" fontId="6" fillId="0" borderId="0"/>
    <xf numFmtId="0" fontId="6" fillId="0" borderId="0"/>
    <xf numFmtId="43" fontId="22" fillId="0" borderId="0">
      <alignment vertical="center"/>
    </xf>
  </cellStyleXfs>
  <cellXfs count="190">
    <xf numFmtId="0" fontId="0" fillId="0" borderId="0" xfId="0" applyAlignment="1"/>
    <xf numFmtId="0" fontId="1" fillId="0" borderId="0" xfId="1" applyFont="1" applyAlignment="1">
      <alignment horizontal="right" vertical="center"/>
    </xf>
    <xf numFmtId="0" fontId="22" fillId="2" borderId="0" xfId="1" applyFill="1" applyAlignment="1">
      <alignment horizontal="right" vertical="center"/>
    </xf>
    <xf numFmtId="0" fontId="22" fillId="0" borderId="0" xfId="1" applyAlignment="1">
      <alignment horizontal="right" vertical="center"/>
    </xf>
    <xf numFmtId="0" fontId="2" fillId="2" borderId="0" xfId="1" applyFont="1" applyFill="1" applyAlignment="1">
      <alignment horizontal="left" vertical="center"/>
    </xf>
    <xf numFmtId="0" fontId="3" fillId="0" borderId="0" xfId="1" applyFont="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1" fillId="2" borderId="0" xfId="2" applyFont="1" applyFill="1" applyAlignment="1">
      <alignment vertical="center" wrapText="1"/>
    </xf>
    <xf numFmtId="0" fontId="3" fillId="2" borderId="0" xfId="2" applyFont="1" applyFill="1" applyAlignment="1">
      <alignment horizontal="center" vertical="center" wrapText="1"/>
    </xf>
    <xf numFmtId="0" fontId="3" fillId="2" borderId="0" xfId="2" applyFont="1" applyFill="1" applyAlignment="1">
      <alignment vertical="center" wrapText="1"/>
    </xf>
    <xf numFmtId="0" fontId="22" fillId="0" borderId="0" xfId="2" applyAlignment="1">
      <alignment horizontal="center" vertical="center" wrapText="1"/>
    </xf>
    <xf numFmtId="0" fontId="22" fillId="0" borderId="3" xfId="2" applyBorder="1" applyAlignment="1">
      <alignment horizontal="center" vertical="center" wrapText="1"/>
    </xf>
    <xf numFmtId="0" fontId="22" fillId="0" borderId="4" xfId="2" applyBorder="1" applyAlignment="1">
      <alignment horizontal="center" vertical="center" wrapText="1"/>
    </xf>
    <xf numFmtId="0" fontId="22" fillId="0" borderId="0" xfId="2" applyAlignment="1">
      <alignment vertical="center" wrapText="1"/>
    </xf>
    <xf numFmtId="0" fontId="22" fillId="0" borderId="0" xfId="2" applyAlignment="1">
      <alignment horizontal="left" vertical="center"/>
    </xf>
    <xf numFmtId="0" fontId="3" fillId="2" borderId="5" xfId="2" applyFont="1" applyFill="1" applyBorder="1" applyAlignment="1">
      <alignment vertical="center" wrapText="1"/>
    </xf>
    <xf numFmtId="176" fontId="0" fillId="0" borderId="6" xfId="0" applyNumberFormat="1" applyBorder="1" applyAlignment="1">
      <alignment horizontal="right" vertical="center"/>
    </xf>
    <xf numFmtId="0" fontId="2" fillId="2" borderId="0" xfId="1" applyFont="1" applyFill="1" applyAlignment="1">
      <alignment horizontal="right" vertical="center"/>
    </xf>
    <xf numFmtId="176" fontId="4" fillId="2" borderId="7" xfId="1" applyNumberFormat="1" applyFont="1" applyFill="1" applyBorder="1" applyAlignment="1">
      <alignment horizontal="center" vertical="center"/>
    </xf>
    <xf numFmtId="176" fontId="4" fillId="0" borderId="8" xfId="1" applyNumberFormat="1" applyFont="1" applyBorder="1" applyAlignment="1">
      <alignment horizontal="right" vertical="center"/>
    </xf>
    <xf numFmtId="0" fontId="4" fillId="2" borderId="9" xfId="1" applyFont="1" applyFill="1" applyBorder="1" applyAlignment="1">
      <alignment horizontal="center" vertical="center"/>
    </xf>
    <xf numFmtId="176" fontId="4" fillId="0" borderId="10" xfId="1" applyNumberFormat="1" applyFont="1" applyBorder="1" applyAlignment="1">
      <alignment horizontal="left" vertical="center"/>
    </xf>
    <xf numFmtId="176" fontId="22" fillId="2" borderId="1" xfId="1" applyNumberFormat="1" applyFill="1" applyBorder="1" applyAlignment="1">
      <alignment horizontal="center" vertical="center"/>
    </xf>
    <xf numFmtId="49" fontId="22" fillId="2" borderId="11" xfId="1" applyNumberFormat="1" applyFill="1" applyBorder="1" applyAlignment="1">
      <alignment horizontal="center" vertical="center" wrapText="1"/>
    </xf>
    <xf numFmtId="0" fontId="5" fillId="0" borderId="0" xfId="1" applyFont="1" applyAlignment="1">
      <alignment horizontal="left" vertical="center"/>
    </xf>
    <xf numFmtId="176" fontId="3" fillId="2" borderId="12" xfId="1" applyNumberFormat="1" applyFont="1" applyFill="1" applyBorder="1" applyAlignment="1">
      <alignment horizontal="center" vertical="center"/>
    </xf>
    <xf numFmtId="176" fontId="4" fillId="2" borderId="13" xfId="1" applyNumberFormat="1" applyFont="1" applyFill="1" applyBorder="1" applyAlignment="1">
      <alignment horizontal="left" vertical="center"/>
    </xf>
    <xf numFmtId="49" fontId="22" fillId="2" borderId="2" xfId="1" applyNumberFormat="1" applyFill="1" applyBorder="1" applyAlignment="1">
      <alignment horizontal="center" vertical="center"/>
    </xf>
    <xf numFmtId="0" fontId="6" fillId="0" borderId="0" xfId="3" applyFont="1" applyAlignment="1"/>
    <xf numFmtId="0" fontId="3" fillId="0" borderId="0" xfId="4" applyFont="1" applyAlignment="1">
      <alignment horizontal="center" vertical="center" wrapText="1"/>
    </xf>
    <xf numFmtId="0" fontId="7" fillId="0" borderId="0" xfId="4" applyFont="1" applyAlignment="1">
      <alignment horizontal="center" vertical="center"/>
    </xf>
    <xf numFmtId="0" fontId="8" fillId="2" borderId="14" xfId="3" applyFont="1" applyFill="1" applyBorder="1" applyAlignment="1">
      <alignment horizontal="right" vertical="center" wrapText="1"/>
    </xf>
    <xf numFmtId="0" fontId="7" fillId="0" borderId="0" xfId="4" applyFont="1" applyAlignment="1">
      <alignment vertical="center"/>
    </xf>
    <xf numFmtId="0" fontId="6" fillId="0" borderId="0" xfId="4" applyFont="1" applyAlignment="1"/>
    <xf numFmtId="0" fontId="9" fillId="0" borderId="0" xfId="4" applyFont="1" applyAlignment="1">
      <alignment horizontal="right" vertical="center" wrapText="1"/>
    </xf>
    <xf numFmtId="0" fontId="10" fillId="0" borderId="0" xfId="4" applyFont="1" applyAlignment="1">
      <alignment horizontal="center" vertical="center"/>
    </xf>
    <xf numFmtId="0" fontId="9" fillId="0" borderId="0" xfId="4" applyFont="1" applyAlignment="1">
      <alignment horizontal="left" vertical="center" wrapText="1"/>
    </xf>
    <xf numFmtId="0" fontId="0" fillId="2" borderId="15" xfId="3" applyFont="1" applyFill="1" applyBorder="1" applyAlignment="1">
      <alignment horizontal="center" vertical="center" wrapText="1"/>
    </xf>
    <xf numFmtId="0" fontId="0" fillId="2" borderId="16" xfId="3" applyFont="1" applyFill="1" applyBorder="1" applyAlignment="1">
      <alignment horizontal="center" vertical="center" wrapText="1"/>
    </xf>
    <xf numFmtId="0" fontId="11" fillId="2" borderId="17" xfId="3" applyFont="1" applyFill="1" applyBorder="1" applyAlignment="1">
      <alignment vertical="center" wrapText="1"/>
    </xf>
    <xf numFmtId="0" fontId="12" fillId="2" borderId="18" xfId="3" applyFont="1" applyFill="1" applyBorder="1" applyAlignment="1">
      <alignment vertical="center" wrapText="1"/>
    </xf>
    <xf numFmtId="0" fontId="9" fillId="0" borderId="0" xfId="4" applyFont="1" applyAlignment="1"/>
    <xf numFmtId="0" fontId="9" fillId="0" borderId="0" xfId="4" applyFont="1" applyAlignment="1">
      <alignment horizontal="left"/>
    </xf>
    <xf numFmtId="0" fontId="13" fillId="0" borderId="0" xfId="0" applyFont="1" applyAlignment="1"/>
    <xf numFmtId="0" fontId="14" fillId="2" borderId="0" xfId="1" applyFont="1" applyFill="1" applyAlignment="1">
      <alignment horizontal="left" vertical="center"/>
    </xf>
    <xf numFmtId="0" fontId="14" fillId="2" borderId="0" xfId="1" applyFont="1" applyFill="1" applyAlignment="1">
      <alignment horizontal="right" vertical="center"/>
    </xf>
    <xf numFmtId="0" fontId="4" fillId="2" borderId="0" xfId="0" applyFont="1" applyFill="1" applyAlignment="1">
      <alignment horizontal="right" vertical="center"/>
    </xf>
    <xf numFmtId="0" fontId="4" fillId="0" borderId="0" xfId="0" applyFont="1" applyAlignment="1">
      <alignment horizontal="right" vertical="center"/>
    </xf>
    <xf numFmtId="0" fontId="14" fillId="2" borderId="0" xfId="0" applyFont="1" applyFill="1" applyAlignment="1">
      <alignment horizontal="center" vertical="center"/>
    </xf>
    <xf numFmtId="176" fontId="4" fillId="0" borderId="19" xfId="1" applyNumberFormat="1" applyFont="1" applyBorder="1" applyAlignment="1">
      <alignment horizontal="center" vertical="center"/>
    </xf>
    <xf numFmtId="176" fontId="15" fillId="0" borderId="20" xfId="1" applyNumberFormat="1" applyFont="1" applyBorder="1" applyAlignment="1">
      <alignment horizontal="center" vertical="center"/>
    </xf>
    <xf numFmtId="176" fontId="4" fillId="0" borderId="21" xfId="1" applyNumberFormat="1" applyFont="1" applyBorder="1" applyAlignment="1">
      <alignment vertical="center"/>
    </xf>
    <xf numFmtId="176" fontId="15" fillId="2" borderId="22" xfId="1" applyNumberFormat="1" applyFont="1" applyFill="1" applyBorder="1" applyAlignment="1">
      <alignment horizontal="center" vertical="center"/>
    </xf>
    <xf numFmtId="0" fontId="4" fillId="2" borderId="0" xfId="1" applyFont="1" applyFill="1" applyAlignment="1">
      <alignment horizontal="right" vertical="center"/>
    </xf>
    <xf numFmtId="0" fontId="4" fillId="0" borderId="0" xfId="1" applyFont="1" applyAlignment="1">
      <alignment horizontal="right" vertical="center"/>
    </xf>
    <xf numFmtId="0" fontId="4" fillId="2" borderId="0" xfId="2" applyFont="1" applyFill="1" applyAlignment="1">
      <alignment horizontal="center" vertical="center" wrapText="1"/>
    </xf>
    <xf numFmtId="0" fontId="4" fillId="2" borderId="0" xfId="2" applyFont="1" applyFill="1" applyAlignment="1">
      <alignment vertical="center" wrapText="1"/>
    </xf>
    <xf numFmtId="0" fontId="14" fillId="0" borderId="23" xfId="0" applyFont="1" applyBorder="1" applyAlignment="1">
      <alignment horizontal="left" vertical="center" shrinkToFit="1"/>
    </xf>
    <xf numFmtId="4" fontId="14" fillId="0" borderId="24" xfId="0" applyNumberFormat="1" applyFont="1" applyBorder="1" applyAlignment="1">
      <alignment horizontal="right" vertical="center" shrinkToFit="1"/>
    </xf>
    <xf numFmtId="0" fontId="14" fillId="0" borderId="25" xfId="0" applyFont="1" applyBorder="1" applyAlignment="1">
      <alignment vertical="center" shrinkToFit="1"/>
    </xf>
    <xf numFmtId="4" fontId="14" fillId="0" borderId="26" xfId="0" applyNumberFormat="1" applyFont="1" applyBorder="1" applyAlignment="1">
      <alignment horizontal="right" vertical="center" shrinkToFit="1"/>
    </xf>
    <xf numFmtId="0" fontId="0" fillId="0" borderId="27" xfId="0" applyBorder="1" applyAlignment="1">
      <alignment horizontal="right" vertical="center"/>
    </xf>
    <xf numFmtId="0" fontId="14" fillId="3" borderId="28" xfId="0" applyFont="1" applyFill="1" applyBorder="1" applyAlignment="1">
      <alignment vertical="center" shrinkToFit="1"/>
    </xf>
    <xf numFmtId="4" fontId="14" fillId="3" borderId="29" xfId="0" applyNumberFormat="1" applyFont="1" applyFill="1" applyBorder="1" applyAlignment="1">
      <alignment horizontal="right" vertical="center" shrinkToFit="1"/>
    </xf>
    <xf numFmtId="4" fontId="14" fillId="3" borderId="30" xfId="0" applyNumberFormat="1" applyFont="1" applyFill="1" applyBorder="1" applyAlignment="1">
      <alignment horizontal="right" vertical="center" shrinkToFit="1"/>
    </xf>
    <xf numFmtId="0" fontId="0" fillId="3" borderId="31" xfId="0" applyFill="1" applyBorder="1" applyAlignment="1">
      <alignment horizontal="right" vertical="center"/>
    </xf>
    <xf numFmtId="176" fontId="0" fillId="3" borderId="32" xfId="0" applyNumberFormat="1" applyFill="1" applyBorder="1" applyAlignment="1">
      <alignment horizontal="right" vertical="center"/>
    </xf>
    <xf numFmtId="0" fontId="14" fillId="0" borderId="33" xfId="0" applyFont="1" applyBorder="1" applyAlignment="1">
      <alignment vertical="center" shrinkToFit="1"/>
    </xf>
    <xf numFmtId="4" fontId="14" fillId="0" borderId="34" xfId="0" applyNumberFormat="1" applyFont="1" applyBorder="1" applyAlignment="1">
      <alignment horizontal="right" vertical="center" shrinkToFit="1"/>
    </xf>
    <xf numFmtId="4" fontId="14" fillId="0" borderId="35" xfId="0" applyNumberFormat="1" applyFont="1" applyBorder="1" applyAlignment="1">
      <alignment horizontal="right" vertical="center" shrinkToFit="1"/>
    </xf>
    <xf numFmtId="0" fontId="0" fillId="0" borderId="36" xfId="0" applyBorder="1" applyAlignment="1">
      <alignment horizontal="right" vertical="center"/>
    </xf>
    <xf numFmtId="0" fontId="14" fillId="0" borderId="37" xfId="0" applyFont="1" applyBorder="1" applyAlignment="1">
      <alignment vertical="center" shrinkToFit="1"/>
    </xf>
    <xf numFmtId="4" fontId="14" fillId="0" borderId="38" xfId="0" applyNumberFormat="1" applyFont="1" applyBorder="1" applyAlignment="1">
      <alignment horizontal="right" vertical="center" shrinkToFit="1"/>
    </xf>
    <xf numFmtId="0" fontId="14" fillId="0" borderId="39" xfId="0" applyFont="1" applyBorder="1" applyAlignment="1">
      <alignment horizontal="right" vertical="center" shrinkToFit="1"/>
    </xf>
    <xf numFmtId="0" fontId="3" fillId="0" borderId="40" xfId="1" applyFont="1" applyBorder="1" applyAlignment="1">
      <alignment horizontal="right" vertical="center"/>
    </xf>
    <xf numFmtId="0" fontId="22" fillId="0" borderId="41" xfId="2" applyBorder="1" applyAlignment="1">
      <alignment horizontal="left" vertical="center" wrapText="1"/>
    </xf>
    <xf numFmtId="0" fontId="22" fillId="3" borderId="42" xfId="2" applyFill="1" applyBorder="1" applyAlignment="1">
      <alignment horizontal="left" vertical="center" wrapText="1"/>
    </xf>
    <xf numFmtId="4" fontId="22" fillId="0" borderId="43" xfId="2" applyNumberFormat="1" applyBorder="1" applyAlignment="1">
      <alignment horizontal="right" vertical="center" wrapText="1"/>
    </xf>
    <xf numFmtId="4" fontId="22" fillId="3" borderId="44" xfId="2" applyNumberFormat="1" applyFill="1" applyBorder="1" applyAlignment="1">
      <alignment horizontal="right" vertical="center" wrapText="1"/>
    </xf>
    <xf numFmtId="4" fontId="14" fillId="3" borderId="45" xfId="0" applyNumberFormat="1" applyFont="1" applyFill="1" applyBorder="1" applyAlignment="1">
      <alignment horizontal="right" vertical="center" shrinkToFit="1"/>
    </xf>
    <xf numFmtId="0" fontId="14" fillId="3" borderId="46" xfId="0" applyFont="1" applyFill="1" applyBorder="1" applyAlignment="1">
      <alignment horizontal="right" vertical="center" shrinkToFit="1"/>
    </xf>
    <xf numFmtId="4" fontId="14" fillId="3" borderId="47" xfId="0" applyNumberFormat="1" applyFont="1" applyFill="1" applyBorder="1" applyAlignment="1">
      <alignment horizontal="right" vertical="center" shrinkToFit="1"/>
    </xf>
    <xf numFmtId="0" fontId="14" fillId="0" borderId="48" xfId="0" applyFont="1" applyBorder="1" applyAlignment="1">
      <alignment horizontal="right" vertical="center" shrinkToFit="1"/>
    </xf>
    <xf numFmtId="4" fontId="14" fillId="0" borderId="49" xfId="0" applyNumberFormat="1" applyFont="1" applyBorder="1" applyAlignment="1">
      <alignment horizontal="right" vertical="center" shrinkToFit="1"/>
    </xf>
    <xf numFmtId="0" fontId="14" fillId="3" borderId="50" xfId="0" applyFont="1" applyFill="1" applyBorder="1" applyAlignment="1">
      <alignment horizontal="right" vertical="center" shrinkToFit="1"/>
    </xf>
    <xf numFmtId="0" fontId="22" fillId="0" borderId="51" xfId="2" applyBorder="1" applyAlignment="1">
      <alignment horizontal="left" vertical="center" wrapText="1"/>
    </xf>
    <xf numFmtId="4" fontId="22" fillId="0" borderId="52" xfId="2" applyNumberFormat="1" applyBorder="1" applyAlignment="1">
      <alignment horizontal="right" vertical="center" wrapText="1"/>
    </xf>
    <xf numFmtId="0" fontId="14" fillId="0" borderId="53" xfId="0" applyFont="1" applyBorder="1" applyAlignment="1">
      <alignment horizontal="right" vertical="center" shrinkToFit="1"/>
    </xf>
    <xf numFmtId="4" fontId="14" fillId="0" borderId="54" xfId="0" applyNumberFormat="1" applyFont="1" applyBorder="1" applyAlignment="1">
      <alignment horizontal="right" vertical="center" shrinkToFit="1"/>
    </xf>
    <xf numFmtId="0" fontId="22" fillId="0" borderId="55" xfId="2" applyBorder="1" applyAlignment="1">
      <alignment horizontal="left" vertical="center" wrapText="1"/>
    </xf>
    <xf numFmtId="4" fontId="22" fillId="0" borderId="56" xfId="2" applyNumberFormat="1" applyBorder="1" applyAlignment="1">
      <alignment horizontal="right" vertical="center" wrapText="1"/>
    </xf>
    <xf numFmtId="4" fontId="14" fillId="0" borderId="57" xfId="0" applyNumberFormat="1" applyFont="1" applyBorder="1" applyAlignment="1">
      <alignment horizontal="right" vertical="center" shrinkToFit="1"/>
    </xf>
    <xf numFmtId="0" fontId="14" fillId="0" borderId="58" xfId="0" applyFont="1" applyBorder="1" applyAlignment="1">
      <alignment horizontal="right" vertical="center" shrinkToFit="1"/>
    </xf>
    <xf numFmtId="0" fontId="22" fillId="3" borderId="59" xfId="2" applyFill="1" applyBorder="1" applyAlignment="1">
      <alignment horizontal="left" vertical="center" wrapText="1"/>
    </xf>
    <xf numFmtId="4" fontId="22" fillId="0" borderId="60" xfId="2" applyNumberFormat="1" applyBorder="1" applyAlignment="1">
      <alignment horizontal="right" vertical="center" wrapText="1"/>
    </xf>
    <xf numFmtId="177" fontId="22" fillId="3" borderId="61" xfId="2" applyNumberFormat="1" applyFill="1" applyBorder="1" applyAlignment="1">
      <alignment horizontal="right" vertical="center" wrapText="1"/>
    </xf>
    <xf numFmtId="177" fontId="22" fillId="0" borderId="62" xfId="2" applyNumberFormat="1" applyBorder="1" applyAlignment="1">
      <alignment horizontal="right" vertical="center" wrapText="1"/>
    </xf>
    <xf numFmtId="178" fontId="14" fillId="3" borderId="63" xfId="0" applyNumberFormat="1" applyFont="1" applyFill="1" applyBorder="1" applyAlignment="1">
      <alignment horizontal="right" vertical="center" shrinkToFit="1"/>
    </xf>
    <xf numFmtId="178" fontId="14" fillId="0" borderId="64" xfId="0" applyNumberFormat="1" applyFont="1" applyBorder="1" applyAlignment="1">
      <alignment horizontal="right" vertical="center" shrinkToFit="1"/>
    </xf>
    <xf numFmtId="43" fontId="4" fillId="0" borderId="65" xfId="5" applyNumberFormat="1" applyFont="1" applyBorder="1" applyAlignment="1">
      <alignment horizontal="right" vertical="center"/>
    </xf>
    <xf numFmtId="43" fontId="4" fillId="0" borderId="66" xfId="5" applyNumberFormat="1" applyFont="1" applyBorder="1" applyAlignment="1">
      <alignment vertical="center"/>
    </xf>
    <xf numFmtId="4" fontId="14" fillId="3" borderId="67" xfId="0" applyNumberFormat="1" applyFont="1" applyFill="1" applyBorder="1" applyAlignment="1">
      <alignment horizontal="left" vertical="center" shrinkToFit="1"/>
    </xf>
    <xf numFmtId="4" fontId="14" fillId="0" borderId="68" xfId="0" applyNumberFormat="1" applyFont="1" applyBorder="1" applyAlignment="1">
      <alignment horizontal="left" vertical="center" shrinkToFit="1"/>
    </xf>
    <xf numFmtId="0" fontId="4" fillId="3" borderId="69" xfId="2" applyFont="1" applyFill="1" applyBorder="1" applyAlignment="1">
      <alignment vertical="center" wrapText="1"/>
    </xf>
    <xf numFmtId="0" fontId="4" fillId="0" borderId="70" xfId="2" applyFont="1" applyBorder="1" applyAlignment="1">
      <alignment vertical="center" wrapText="1"/>
    </xf>
    <xf numFmtId="176" fontId="22" fillId="2" borderId="1" xfId="1" applyNumberFormat="1" applyFill="1" applyBorder="1" applyAlignment="1">
      <alignment horizontal="center" vertical="center"/>
    </xf>
    <xf numFmtId="176" fontId="4" fillId="2" borderId="7" xfId="1" applyNumberFormat="1" applyFont="1" applyFill="1" applyBorder="1" applyAlignment="1">
      <alignment horizontal="center" vertical="center"/>
    </xf>
    <xf numFmtId="176" fontId="0" fillId="2" borderId="1" xfId="0" applyNumberFormat="1" applyFill="1" applyBorder="1" applyAlignment="1">
      <alignment horizontal="center" vertical="center"/>
    </xf>
    <xf numFmtId="49" fontId="0" fillId="2" borderId="2" xfId="0" applyNumberFormat="1" applyFill="1" applyBorder="1" applyAlignment="1">
      <alignment horizontal="center" vertical="center"/>
    </xf>
    <xf numFmtId="4" fontId="11" fillId="0" borderId="115" xfId="2" applyNumberFormat="1" applyFont="1" applyBorder="1" applyAlignment="1">
      <alignment horizontal="center" vertical="center" wrapText="1"/>
    </xf>
    <xf numFmtId="4" fontId="20" fillId="0" borderId="116" xfId="0" applyNumberFormat="1" applyFont="1" applyBorder="1" applyAlignment="1">
      <alignment horizontal="right" vertical="center" shrinkToFit="1"/>
    </xf>
    <xf numFmtId="0" fontId="20" fillId="0" borderId="117" xfId="0" applyFont="1" applyBorder="1" applyAlignment="1">
      <alignment horizontal="left" vertical="center" shrinkToFit="1"/>
    </xf>
    <xf numFmtId="4" fontId="11" fillId="0" borderId="120" xfId="2" applyNumberFormat="1" applyFont="1" applyBorder="1" applyAlignment="1">
      <alignment horizontal="right" vertical="center" wrapText="1"/>
    </xf>
    <xf numFmtId="0" fontId="11" fillId="0" borderId="122" xfId="2" applyFont="1" applyBorder="1" applyAlignment="1">
      <alignment horizontal="center" vertical="center" wrapText="1"/>
    </xf>
    <xf numFmtId="0" fontId="20" fillId="2" borderId="0" xfId="1" applyFont="1" applyFill="1" applyAlignment="1">
      <alignment horizontal="right" vertical="center"/>
    </xf>
    <xf numFmtId="0" fontId="11" fillId="2" borderId="0" xfId="2" applyFont="1" applyFill="1" applyAlignment="1">
      <alignment vertical="center" wrapText="1"/>
    </xf>
    <xf numFmtId="0" fontId="11" fillId="2" borderId="0" xfId="2" applyFont="1" applyFill="1" applyAlignment="1">
      <alignment horizontal="center" vertical="center" wrapText="1"/>
    </xf>
    <xf numFmtId="0" fontId="20" fillId="2" borderId="0" xfId="1" applyFont="1" applyFill="1" applyAlignment="1">
      <alignment horizontal="left" vertical="center"/>
    </xf>
    <xf numFmtId="0" fontId="16" fillId="0" borderId="0" xfId="1" applyFont="1" applyAlignment="1">
      <alignment horizontal="center" vertical="center"/>
    </xf>
    <xf numFmtId="176" fontId="22" fillId="2" borderId="71" xfId="1" applyNumberFormat="1" applyFill="1" applyBorder="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0" fontId="14" fillId="3" borderId="73" xfId="0" applyFont="1" applyFill="1" applyBorder="1" applyAlignment="1">
      <alignment horizontal="left" vertical="center" shrinkToFit="1"/>
    </xf>
    <xf numFmtId="0" fontId="14" fillId="3" borderId="72" xfId="0" applyFont="1" applyFill="1" applyBorder="1" applyAlignment="1">
      <alignment horizontal="left" vertical="center" shrinkToFit="1"/>
    </xf>
    <xf numFmtId="0" fontId="14" fillId="0" borderId="75" xfId="0" applyFont="1" applyBorder="1" applyAlignment="1">
      <alignment horizontal="left" vertical="center" shrinkToFit="1"/>
    </xf>
    <xf numFmtId="0" fontId="14" fillId="0" borderId="74" xfId="0" applyFont="1" applyBorder="1" applyAlignment="1">
      <alignment horizontal="left" vertical="center" shrinkToFit="1"/>
    </xf>
    <xf numFmtId="0" fontId="14" fillId="0" borderId="77" xfId="0" applyFont="1" applyBorder="1" applyAlignment="1">
      <alignment horizontal="left" vertical="center" shrinkToFit="1"/>
    </xf>
    <xf numFmtId="0" fontId="14" fillId="0" borderId="76" xfId="0" applyFont="1" applyBorder="1" applyAlignment="1">
      <alignment horizontal="left" vertical="center" shrinkToFit="1"/>
    </xf>
    <xf numFmtId="0" fontId="14" fillId="0" borderId="78" xfId="0" applyFont="1" applyBorder="1" applyAlignment="1">
      <alignment horizontal="left" vertical="center" shrinkToFit="1"/>
    </xf>
    <xf numFmtId="0" fontId="14" fillId="3" borderId="80" xfId="0" applyFont="1" applyFill="1" applyBorder="1" applyAlignment="1">
      <alignment horizontal="left" vertical="center" shrinkToFit="1"/>
    </xf>
    <xf numFmtId="0" fontId="14" fillId="3" borderId="79" xfId="0" applyFont="1" applyFill="1" applyBorder="1" applyAlignment="1">
      <alignment horizontal="left" vertical="center" shrinkToFit="1"/>
    </xf>
    <xf numFmtId="0" fontId="14" fillId="0" borderId="82" xfId="0" applyFont="1" applyBorder="1" applyAlignment="1">
      <alignment horizontal="left" vertical="center" shrinkToFit="1"/>
    </xf>
    <xf numFmtId="0" fontId="14" fillId="0" borderId="81" xfId="0" applyFont="1" applyBorder="1" applyAlignment="1">
      <alignment horizontal="left" vertical="center" shrinkToFit="1"/>
    </xf>
    <xf numFmtId="0" fontId="14" fillId="3" borderId="84" xfId="0" applyFont="1" applyFill="1" applyBorder="1" applyAlignment="1">
      <alignment horizontal="left" vertical="center" shrinkToFit="1"/>
    </xf>
    <xf numFmtId="0" fontId="14" fillId="3" borderId="83" xfId="0" applyFont="1" applyFill="1" applyBorder="1" applyAlignment="1">
      <alignment horizontal="left" vertical="center" shrinkToFit="1"/>
    </xf>
    <xf numFmtId="0" fontId="0" fillId="0" borderId="0" xfId="0" applyAlignment="1">
      <alignment horizontal="left" vertical="center" wrapText="1"/>
    </xf>
    <xf numFmtId="0" fontId="0" fillId="0" borderId="0" xfId="0" applyAlignment="1">
      <alignment horizontal="left" vertical="center"/>
    </xf>
    <xf numFmtId="176" fontId="0" fillId="2" borderId="85" xfId="0" applyNumberFormat="1" applyFill="1" applyBorder="1" applyAlignment="1">
      <alignment horizontal="center" vertical="center" wrapText="1"/>
    </xf>
    <xf numFmtId="176" fontId="0" fillId="0" borderId="86" xfId="0" applyNumberFormat="1" applyBorder="1" applyAlignment="1">
      <alignment horizontal="center" vertical="center" wrapText="1"/>
    </xf>
    <xf numFmtId="176" fontId="0" fillId="2" borderId="71" xfId="0" applyNumberFormat="1" applyFill="1" applyBorder="1" applyAlignment="1">
      <alignment horizontal="center" vertical="center"/>
    </xf>
    <xf numFmtId="0" fontId="16" fillId="0" borderId="0" xfId="0" applyFont="1" applyAlignment="1">
      <alignment horizontal="center" vertical="center"/>
    </xf>
    <xf numFmtId="176" fontId="0" fillId="2" borderId="88" xfId="0" applyNumberFormat="1" applyFill="1" applyBorder="1" applyAlignment="1">
      <alignment horizontal="left" vertical="center"/>
    </xf>
    <xf numFmtId="176" fontId="0" fillId="2" borderId="87" xfId="0" applyNumberFormat="1" applyFill="1" applyBorder="1" applyAlignment="1">
      <alignment horizontal="left" vertical="center"/>
    </xf>
    <xf numFmtId="49" fontId="0" fillId="2" borderId="89" xfId="0" applyNumberForma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176" fontId="0" fillId="3" borderId="91" xfId="0" applyNumberFormat="1" applyFill="1" applyBorder="1" applyAlignment="1">
      <alignment horizontal="left" vertical="center"/>
    </xf>
    <xf numFmtId="176" fontId="0" fillId="3" borderId="90" xfId="0" applyNumberFormat="1" applyFill="1" applyBorder="1" applyAlignment="1">
      <alignment horizontal="left" vertical="center"/>
    </xf>
    <xf numFmtId="0" fontId="14" fillId="0" borderId="92" xfId="0" applyFont="1" applyBorder="1" applyAlignment="1">
      <alignment horizontal="left" vertical="center" shrinkToFit="1"/>
    </xf>
    <xf numFmtId="0" fontId="14" fillId="3" borderId="93" xfId="0" applyFont="1" applyFill="1" applyBorder="1" applyAlignment="1">
      <alignment horizontal="left" vertical="center" shrinkToFit="1"/>
    </xf>
    <xf numFmtId="0" fontId="22" fillId="0" borderId="94" xfId="2" applyBorder="1" applyAlignment="1">
      <alignment horizontal="center" vertical="center" wrapText="1"/>
    </xf>
    <xf numFmtId="0" fontId="22" fillId="0" borderId="0" xfId="2" applyAlignment="1">
      <alignment horizontal="left" vertical="center" wrapText="1"/>
    </xf>
    <xf numFmtId="0" fontId="22" fillId="0" borderId="0" xfId="2" applyAlignment="1">
      <alignment horizontal="left" vertical="center"/>
    </xf>
    <xf numFmtId="0" fontId="17" fillId="2" borderId="0" xfId="2" applyFont="1" applyFill="1" applyAlignment="1">
      <alignment horizontal="center" vertical="center" wrapText="1"/>
    </xf>
    <xf numFmtId="0" fontId="18" fillId="2" borderId="0" xfId="2" applyFont="1" applyFill="1" applyAlignment="1">
      <alignment horizontal="center" vertical="center" wrapText="1"/>
    </xf>
    <xf numFmtId="0" fontId="22" fillId="0" borderId="96" xfId="2" applyBorder="1" applyAlignment="1">
      <alignment horizontal="center" vertical="center" wrapText="1"/>
    </xf>
    <xf numFmtId="0" fontId="22" fillId="0" borderId="95" xfId="2" applyBorder="1" applyAlignment="1">
      <alignment horizontal="center" vertical="center" wrapText="1"/>
    </xf>
    <xf numFmtId="0" fontId="22" fillId="0" borderId="98" xfId="2" applyBorder="1" applyAlignment="1">
      <alignment horizontal="center" vertical="center" wrapText="1"/>
    </xf>
    <xf numFmtId="0" fontId="22" fillId="0" borderId="97" xfId="2" applyBorder="1" applyAlignment="1">
      <alignment horizontal="center" vertical="center" wrapText="1"/>
    </xf>
    <xf numFmtId="0" fontId="22" fillId="0" borderId="100" xfId="2" applyBorder="1" applyAlignment="1">
      <alignment horizontal="center" vertical="center" wrapText="1"/>
    </xf>
    <xf numFmtId="0" fontId="22" fillId="0" borderId="99" xfId="2" applyBorder="1" applyAlignment="1">
      <alignment horizontal="center" vertical="center" wrapText="1"/>
    </xf>
    <xf numFmtId="0" fontId="22" fillId="0" borderId="102" xfId="2" applyBorder="1" applyAlignment="1">
      <alignment horizontal="center" vertical="center" wrapText="1"/>
    </xf>
    <xf numFmtId="0" fontId="22" fillId="0" borderId="101" xfId="2" applyBorder="1" applyAlignment="1">
      <alignment horizontal="center" vertical="center" wrapText="1"/>
    </xf>
    <xf numFmtId="0" fontId="22" fillId="0" borderId="105" xfId="2" applyBorder="1" applyAlignment="1">
      <alignment horizontal="center" vertical="center" wrapText="1"/>
    </xf>
    <xf numFmtId="0" fontId="22" fillId="0" borderId="104" xfId="2" applyBorder="1" applyAlignment="1">
      <alignment horizontal="center" vertical="center" wrapText="1"/>
    </xf>
    <xf numFmtId="0" fontId="22" fillId="0" borderId="103" xfId="2" applyBorder="1" applyAlignment="1">
      <alignment horizontal="center" vertical="center" wrapText="1"/>
    </xf>
    <xf numFmtId="0" fontId="22" fillId="3" borderId="106" xfId="2" applyFill="1" applyBorder="1" applyAlignment="1">
      <alignment horizontal="left" vertical="center" wrapText="1"/>
    </xf>
    <xf numFmtId="0" fontId="22" fillId="0" borderId="108" xfId="2" applyBorder="1" applyAlignment="1">
      <alignment horizontal="left" vertical="center" wrapText="1"/>
    </xf>
    <xf numFmtId="0" fontId="22" fillId="0" borderId="107" xfId="2" applyBorder="1" applyAlignment="1">
      <alignment horizontal="left" vertical="center" wrapText="1"/>
    </xf>
    <xf numFmtId="0" fontId="22" fillId="0" borderId="110" xfId="2" applyBorder="1" applyAlignment="1">
      <alignment horizontal="left" vertical="center" wrapText="1"/>
    </xf>
    <xf numFmtId="0" fontId="22" fillId="0" borderId="109" xfId="2" applyBorder="1" applyAlignment="1">
      <alignment horizontal="left" vertical="center" wrapText="1"/>
    </xf>
    <xf numFmtId="0" fontId="22" fillId="3" borderId="112" xfId="2" applyFill="1" applyBorder="1" applyAlignment="1">
      <alignment horizontal="left" vertical="center" wrapText="1"/>
    </xf>
    <xf numFmtId="0" fontId="22" fillId="3" borderId="111" xfId="2" applyFill="1" applyBorder="1" applyAlignment="1">
      <alignment horizontal="left" vertical="center" wrapText="1"/>
    </xf>
    <xf numFmtId="0" fontId="22" fillId="0" borderId="114" xfId="2" applyBorder="1" applyAlignment="1">
      <alignment horizontal="left" vertical="center" wrapText="1"/>
    </xf>
    <xf numFmtId="0" fontId="22" fillId="0" borderId="113" xfId="2" applyBorder="1" applyAlignment="1">
      <alignment horizontal="left" vertical="center" wrapText="1"/>
    </xf>
    <xf numFmtId="0" fontId="3" fillId="0" borderId="0" xfId="4" applyFont="1" applyAlignment="1">
      <alignment horizontal="right" wrapText="1"/>
    </xf>
    <xf numFmtId="0" fontId="17" fillId="0" borderId="0" xfId="4" applyFont="1" applyAlignment="1">
      <alignment horizontal="center" vertical="center"/>
    </xf>
    <xf numFmtId="0" fontId="9" fillId="0" borderId="0" xfId="4" applyFont="1" applyAlignment="1">
      <alignment horizontal="left" wrapText="1"/>
    </xf>
    <xf numFmtId="0" fontId="11" fillId="0" borderId="119" xfId="2" applyFont="1" applyBorder="1" applyAlignment="1">
      <alignment horizontal="left" vertical="center" wrapText="1"/>
    </xf>
    <xf numFmtId="0" fontId="11" fillId="0" borderId="118" xfId="2" applyFont="1" applyBorder="1" applyAlignment="1">
      <alignment horizontal="left" vertical="center" wrapText="1"/>
    </xf>
    <xf numFmtId="0" fontId="19" fillId="2" borderId="0" xfId="2" applyFont="1" applyFill="1" applyAlignment="1">
      <alignment horizontal="center" vertical="center" wrapText="1"/>
    </xf>
    <xf numFmtId="0" fontId="11" fillId="0" borderId="121" xfId="2" applyFont="1" applyBorder="1" applyAlignment="1">
      <alignment horizontal="center" vertical="center" wrapText="1"/>
    </xf>
    <xf numFmtId="0" fontId="11" fillId="0" borderId="0" xfId="2" applyFont="1" applyAlignment="1">
      <alignment horizontal="left" vertical="center" wrapText="1"/>
    </xf>
    <xf numFmtId="0" fontId="11" fillId="0" borderId="0" xfId="2" applyFont="1" applyAlignment="1">
      <alignment horizontal="left" vertical="center"/>
    </xf>
  </cellXfs>
  <cellStyles count="6">
    <cellStyle name="常规" xfId="0" builtinId="0"/>
    <cellStyle name="常规 9" xfId="3"/>
    <cellStyle name="常规_2007年行政单位基层表样表" xfId="1"/>
    <cellStyle name="常规_2012年预算公开分析表（26个部门财政拨款三公经费）" xfId="4"/>
    <cellStyle name="常规_事业单位部门决算报表（讨论稿） 2" xfId="2"/>
    <cellStyle name="千位分隔"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37"/>
  <sheetViews>
    <sheetView tabSelected="1" topLeftCell="A19" workbookViewId="0">
      <selection activeCell="H37" sqref="H37"/>
    </sheetView>
  </sheetViews>
  <sheetFormatPr defaultColWidth="9" defaultRowHeight="15.6"/>
  <cols>
    <col min="1" max="1" width="31.5" style="3" customWidth="1"/>
    <col min="2" max="2" width="4" style="3" customWidth="1"/>
    <col min="3" max="3" width="16.09765625" style="3" customWidth="1"/>
    <col min="4" max="4" width="32.19921875" style="3" customWidth="1"/>
    <col min="5" max="5" width="3.59765625" style="3" customWidth="1"/>
    <col min="6" max="6" width="15.69921875" style="3" customWidth="1"/>
    <col min="7" max="16384" width="9" style="3"/>
  </cols>
  <sheetData>
    <row r="1" spans="1:6" ht="16.5" customHeight="1">
      <c r="A1" s="49" t="s">
        <v>0</v>
      </c>
      <c r="B1" s="49"/>
    </row>
    <row r="2" spans="1:6">
      <c r="A2" s="30"/>
    </row>
    <row r="3" spans="1:6" s="1" customFormat="1" ht="27.75" customHeight="1">
      <c r="A3" s="124" t="s">
        <v>1</v>
      </c>
      <c r="B3" s="124"/>
      <c r="C3" s="124"/>
      <c r="D3" s="124"/>
      <c r="E3" s="124"/>
      <c r="F3" s="124"/>
    </row>
    <row r="4" spans="1:6" ht="15.75" customHeight="1">
      <c r="A4" s="2"/>
      <c r="B4" s="2"/>
      <c r="C4" s="2"/>
      <c r="D4" s="2"/>
      <c r="E4" s="2"/>
      <c r="F4" s="51" t="s">
        <v>2</v>
      </c>
    </row>
    <row r="5" spans="1:6" ht="15" customHeight="1">
      <c r="A5" s="50" t="s">
        <v>3</v>
      </c>
      <c r="B5" s="2"/>
      <c r="C5" s="2"/>
      <c r="D5" s="2"/>
      <c r="E5" s="2"/>
      <c r="F5" s="51" t="s">
        <v>4</v>
      </c>
    </row>
    <row r="6" spans="1:6" s="5" customFormat="1" ht="21.9" customHeight="1">
      <c r="A6" s="125" t="s">
        <v>5</v>
      </c>
      <c r="B6" s="125"/>
      <c r="C6" s="125"/>
      <c r="D6" s="125" t="s">
        <v>6</v>
      </c>
      <c r="E6" s="125"/>
      <c r="F6" s="125"/>
    </row>
    <row r="7" spans="1:6" s="5" customFormat="1" ht="21.9" customHeight="1">
      <c r="A7" s="28" t="s">
        <v>7</v>
      </c>
      <c r="B7" s="31" t="s">
        <v>8</v>
      </c>
      <c r="C7" s="28" t="s">
        <v>9</v>
      </c>
      <c r="D7" s="28" t="s">
        <v>7</v>
      </c>
      <c r="E7" s="31" t="s">
        <v>8</v>
      </c>
      <c r="F7" s="28" t="s">
        <v>9</v>
      </c>
    </row>
    <row r="8" spans="1:6" s="5" customFormat="1" ht="21.9" customHeight="1">
      <c r="A8" s="28" t="s">
        <v>10</v>
      </c>
      <c r="B8" s="28"/>
      <c r="C8" s="111" t="s">
        <v>11</v>
      </c>
      <c r="D8" s="28" t="s">
        <v>10</v>
      </c>
      <c r="E8" s="28"/>
      <c r="F8" s="111" t="s">
        <v>12</v>
      </c>
    </row>
    <row r="9" spans="1:6" s="5" customFormat="1" ht="21.9" customHeight="1">
      <c r="A9" s="27" t="s">
        <v>13</v>
      </c>
      <c r="B9" s="24" t="s">
        <v>11</v>
      </c>
      <c r="C9" s="105">
        <v>12606007</v>
      </c>
      <c r="D9" s="32" t="s">
        <v>14</v>
      </c>
      <c r="E9" s="24" t="s">
        <v>15</v>
      </c>
      <c r="F9" s="105">
        <v>1664533</v>
      </c>
    </row>
    <row r="10" spans="1:6" s="5" customFormat="1" ht="21.9" customHeight="1">
      <c r="A10" s="32" t="s">
        <v>16</v>
      </c>
      <c r="B10" s="24" t="s">
        <v>12</v>
      </c>
      <c r="C10" s="105"/>
      <c r="D10" s="32" t="s">
        <v>17</v>
      </c>
      <c r="E10" s="24" t="s">
        <v>18</v>
      </c>
      <c r="F10" s="105"/>
    </row>
    <row r="11" spans="1:6" s="5" customFormat="1" ht="21.9" customHeight="1">
      <c r="A11" s="32" t="s">
        <v>19</v>
      </c>
      <c r="B11" s="112" t="s">
        <v>20</v>
      </c>
      <c r="C11" s="105"/>
      <c r="D11" s="32" t="s">
        <v>21</v>
      </c>
      <c r="E11" s="24" t="s">
        <v>22</v>
      </c>
      <c r="F11" s="105"/>
    </row>
    <row r="12" spans="1:6" s="5" customFormat="1" ht="21.9" customHeight="1">
      <c r="A12" s="32" t="s">
        <v>23</v>
      </c>
      <c r="B12" s="112" t="s">
        <v>24</v>
      </c>
      <c r="C12" s="105"/>
      <c r="D12" s="32" t="s">
        <v>25</v>
      </c>
      <c r="E12" s="24" t="s">
        <v>26</v>
      </c>
      <c r="F12" s="105"/>
    </row>
    <row r="13" spans="1:6" s="5" customFormat="1" ht="21.9" customHeight="1">
      <c r="A13" s="32" t="s">
        <v>27</v>
      </c>
      <c r="B13" s="112" t="s">
        <v>28</v>
      </c>
      <c r="C13" s="105"/>
      <c r="D13" s="32" t="s">
        <v>29</v>
      </c>
      <c r="E13" s="24" t="s">
        <v>30</v>
      </c>
      <c r="F13" s="105"/>
    </row>
    <row r="14" spans="1:6" s="5" customFormat="1" ht="21.9" customHeight="1">
      <c r="A14" s="32" t="s">
        <v>31</v>
      </c>
      <c r="B14" s="112" t="s">
        <v>32</v>
      </c>
      <c r="C14" s="105"/>
      <c r="D14" s="32" t="s">
        <v>33</v>
      </c>
      <c r="E14" s="24" t="s">
        <v>34</v>
      </c>
      <c r="F14" s="105"/>
    </row>
    <row r="15" spans="1:6" s="5" customFormat="1" ht="21.9" customHeight="1">
      <c r="A15" s="32"/>
      <c r="B15" s="112" t="s">
        <v>35</v>
      </c>
      <c r="C15" s="105"/>
      <c r="D15" s="32" t="s">
        <v>36</v>
      </c>
      <c r="E15" s="24" t="s">
        <v>37</v>
      </c>
      <c r="F15" s="105">
        <v>92930</v>
      </c>
    </row>
    <row r="16" spans="1:6" s="5" customFormat="1" ht="21.9" customHeight="1">
      <c r="A16" s="32"/>
      <c r="B16" s="112" t="s">
        <v>38</v>
      </c>
      <c r="C16" s="105"/>
      <c r="D16" s="32" t="s">
        <v>39</v>
      </c>
      <c r="E16" s="24" t="s">
        <v>40</v>
      </c>
      <c r="F16" s="105">
        <v>881816</v>
      </c>
    </row>
    <row r="17" spans="1:6" s="5" customFormat="1" ht="21.9" customHeight="1">
      <c r="A17" s="32"/>
      <c r="B17" s="112" t="s">
        <v>41</v>
      </c>
      <c r="C17" s="105"/>
      <c r="D17" s="32" t="s">
        <v>42</v>
      </c>
      <c r="E17" s="24" t="s">
        <v>43</v>
      </c>
      <c r="F17" s="105">
        <v>300743</v>
      </c>
    </row>
    <row r="18" spans="1:6" s="5" customFormat="1" ht="21.9" customHeight="1">
      <c r="A18" s="32"/>
      <c r="B18" s="112" t="s">
        <v>44</v>
      </c>
      <c r="C18" s="105"/>
      <c r="D18" s="32" t="s">
        <v>45</v>
      </c>
      <c r="E18" s="24" t="s">
        <v>46</v>
      </c>
      <c r="F18" s="105"/>
    </row>
    <row r="19" spans="1:6" s="5" customFormat="1" ht="21.9" customHeight="1">
      <c r="A19" s="32"/>
      <c r="B19" s="112" t="s">
        <v>47</v>
      </c>
      <c r="C19" s="105"/>
      <c r="D19" s="32" t="s">
        <v>48</v>
      </c>
      <c r="E19" s="24" t="s">
        <v>49</v>
      </c>
      <c r="F19" s="105">
        <v>5900000</v>
      </c>
    </row>
    <row r="20" spans="1:6" s="5" customFormat="1" ht="21.9" customHeight="1">
      <c r="A20" s="32"/>
      <c r="B20" s="112" t="s">
        <v>50</v>
      </c>
      <c r="C20" s="105"/>
      <c r="D20" s="32" t="s">
        <v>51</v>
      </c>
      <c r="E20" s="24" t="s">
        <v>52</v>
      </c>
      <c r="F20" s="105">
        <v>2929297</v>
      </c>
    </row>
    <row r="21" spans="1:6" s="5" customFormat="1" ht="21.9" customHeight="1">
      <c r="A21" s="32"/>
      <c r="B21" s="112" t="s">
        <v>53</v>
      </c>
      <c r="C21" s="105"/>
      <c r="D21" s="32" t="s">
        <v>54</v>
      </c>
      <c r="E21" s="24" t="s">
        <v>55</v>
      </c>
      <c r="F21" s="105">
        <v>30000</v>
      </c>
    </row>
    <row r="22" spans="1:6" s="5" customFormat="1" ht="21.9" customHeight="1">
      <c r="A22" s="32"/>
      <c r="B22" s="112" t="s">
        <v>56</v>
      </c>
      <c r="C22" s="105"/>
      <c r="D22" s="32" t="s">
        <v>57</v>
      </c>
      <c r="E22" s="24" t="s">
        <v>58</v>
      </c>
      <c r="F22" s="105">
        <v>10000</v>
      </c>
    </row>
    <row r="23" spans="1:6" s="5" customFormat="1" ht="21.9" customHeight="1">
      <c r="A23" s="32"/>
      <c r="B23" s="112" t="s">
        <v>59</v>
      </c>
      <c r="C23" s="105"/>
      <c r="D23" s="32" t="s">
        <v>60</v>
      </c>
      <c r="E23" s="24" t="s">
        <v>61</v>
      </c>
      <c r="F23" s="105"/>
    </row>
    <row r="24" spans="1:6" s="5" customFormat="1" ht="21.9" customHeight="1">
      <c r="A24" s="32"/>
      <c r="B24" s="112" t="s">
        <v>62</v>
      </c>
      <c r="C24" s="105"/>
      <c r="D24" s="32" t="s">
        <v>63</v>
      </c>
      <c r="E24" s="24" t="s">
        <v>64</v>
      </c>
      <c r="F24" s="105"/>
    </row>
    <row r="25" spans="1:6" s="5" customFormat="1" ht="21.9" customHeight="1">
      <c r="A25" s="32"/>
      <c r="B25" s="112" t="s">
        <v>65</v>
      </c>
      <c r="C25" s="105"/>
      <c r="D25" s="32" t="s">
        <v>66</v>
      </c>
      <c r="E25" s="24" t="s">
        <v>67</v>
      </c>
      <c r="F25" s="105"/>
    </row>
    <row r="26" spans="1:6" s="5" customFormat="1" ht="21.9" customHeight="1">
      <c r="A26" s="32"/>
      <c r="B26" s="112" t="s">
        <v>68</v>
      </c>
      <c r="C26" s="105"/>
      <c r="D26" s="32" t="s">
        <v>69</v>
      </c>
      <c r="E26" s="24" t="s">
        <v>70</v>
      </c>
      <c r="F26" s="105"/>
    </row>
    <row r="27" spans="1:6" s="5" customFormat="1" ht="21.9" customHeight="1">
      <c r="A27" s="32"/>
      <c r="B27" s="112" t="s">
        <v>71</v>
      </c>
      <c r="C27" s="105"/>
      <c r="D27" s="32" t="s">
        <v>72</v>
      </c>
      <c r="E27" s="24" t="s">
        <v>73</v>
      </c>
      <c r="F27" s="105">
        <v>136688</v>
      </c>
    </row>
    <row r="28" spans="1:6" s="5" customFormat="1" ht="21.9" customHeight="1">
      <c r="A28" s="32"/>
      <c r="B28" s="112" t="s">
        <v>74</v>
      </c>
      <c r="C28" s="105"/>
      <c r="D28" s="32" t="s">
        <v>75</v>
      </c>
      <c r="E28" s="24" t="s">
        <v>76</v>
      </c>
      <c r="F28" s="105"/>
    </row>
    <row r="29" spans="1:6" s="5" customFormat="1" ht="21.9" customHeight="1">
      <c r="A29" s="32"/>
      <c r="B29" s="112" t="s">
        <v>77</v>
      </c>
      <c r="C29" s="105"/>
      <c r="D29" s="32" t="s">
        <v>78</v>
      </c>
      <c r="E29" s="24" t="s">
        <v>79</v>
      </c>
      <c r="F29" s="105">
        <v>660000</v>
      </c>
    </row>
    <row r="30" spans="1:6" s="5" customFormat="1" ht="21.9" customHeight="1">
      <c r="A30" s="32"/>
      <c r="B30" s="112" t="s">
        <v>80</v>
      </c>
      <c r="C30" s="105"/>
      <c r="D30" s="32" t="s">
        <v>81</v>
      </c>
      <c r="E30" s="24" t="s">
        <v>82</v>
      </c>
      <c r="F30" s="105"/>
    </row>
    <row r="31" spans="1:6" s="5" customFormat="1" ht="21.9" customHeight="1">
      <c r="A31" s="32"/>
      <c r="B31" s="112" t="s">
        <v>83</v>
      </c>
      <c r="C31" s="105"/>
      <c r="D31" s="32" t="s">
        <v>84</v>
      </c>
      <c r="E31" s="24" t="s">
        <v>85</v>
      </c>
      <c r="F31" s="105"/>
    </row>
    <row r="32" spans="1:6" s="5" customFormat="1" ht="21.9" customHeight="1">
      <c r="A32" s="56" t="s">
        <v>86</v>
      </c>
      <c r="B32" s="112" t="s">
        <v>87</v>
      </c>
      <c r="C32" s="105">
        <f>SUM(C9:C31)</f>
        <v>12606007</v>
      </c>
      <c r="D32" s="56" t="s">
        <v>88</v>
      </c>
      <c r="E32" s="24" t="s">
        <v>89</v>
      </c>
      <c r="F32" s="106">
        <f>SUM(F9:F31)</f>
        <v>12606007</v>
      </c>
    </row>
    <row r="33" spans="1:6" s="5" customFormat="1" ht="21.9" customHeight="1">
      <c r="A33" s="27" t="s">
        <v>90</v>
      </c>
      <c r="B33" s="112" t="s">
        <v>91</v>
      </c>
      <c r="C33" s="105"/>
      <c r="D33" s="27" t="s">
        <v>92</v>
      </c>
      <c r="E33" s="24" t="s">
        <v>93</v>
      </c>
      <c r="F33" s="106"/>
    </row>
    <row r="34" spans="1:6" s="5" customFormat="1" ht="21.9" customHeight="1">
      <c r="A34" s="27" t="s">
        <v>94</v>
      </c>
      <c r="B34" s="112" t="s">
        <v>95</v>
      </c>
      <c r="C34" s="105"/>
      <c r="D34" s="27" t="s">
        <v>96</v>
      </c>
      <c r="E34" s="24" t="s">
        <v>97</v>
      </c>
      <c r="F34" s="106"/>
    </row>
    <row r="35" spans="1:6" s="5" customFormat="1" ht="21.9" customHeight="1">
      <c r="A35" s="27"/>
      <c r="B35" s="112" t="s">
        <v>98</v>
      </c>
      <c r="C35" s="105"/>
      <c r="D35" s="27"/>
      <c r="E35" s="24" t="s">
        <v>99</v>
      </c>
      <c r="F35" s="106"/>
    </row>
    <row r="36" spans="1:6" ht="21.9" customHeight="1">
      <c r="A36" s="58" t="s">
        <v>100</v>
      </c>
      <c r="B36" s="112" t="s">
        <v>101</v>
      </c>
      <c r="C36" s="105">
        <f>SUM(C32:C34)</f>
        <v>12606007</v>
      </c>
      <c r="D36" s="58" t="s">
        <v>100</v>
      </c>
      <c r="E36" s="24" t="s">
        <v>102</v>
      </c>
      <c r="F36" s="106">
        <f>SUM(F32:F34)</f>
        <v>12606007</v>
      </c>
    </row>
    <row r="37" spans="1:6" ht="29.25" customHeight="1">
      <c r="A37" s="126" t="s">
        <v>103</v>
      </c>
      <c r="B37" s="127"/>
      <c r="C37" s="127"/>
      <c r="D37" s="127"/>
      <c r="E37" s="127"/>
      <c r="F37" s="127"/>
    </row>
  </sheetData>
  <mergeCells count="4">
    <mergeCell ref="A3:F3"/>
    <mergeCell ref="A6:C6"/>
    <mergeCell ref="D6:F6"/>
    <mergeCell ref="A37:F37"/>
  </mergeCells>
  <phoneticPr fontId="0" type="noConversion"/>
  <printOptions horizontalCentered="1"/>
  <pageMargins left="0.35412238808128782" right="0.35412238808128782" top="0.59020397231334776" bottom="0.78740157480314965" header="0.51174154431801144" footer="0.19650320837816856"/>
  <pageSetup paperSize="9" fitToHeight="0" orientation="landscape" blackAndWhite="1"/>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dimension ref="A1:J80"/>
  <sheetViews>
    <sheetView workbookViewId="0">
      <selection activeCell="Q10" sqref="Q10"/>
    </sheetView>
  </sheetViews>
  <sheetFormatPr defaultColWidth="9" defaultRowHeight="15.6"/>
  <cols>
    <col min="1" max="1" width="4.59765625" style="7" customWidth="1"/>
    <col min="2" max="2" width="6" style="7" customWidth="1"/>
    <col min="3" max="3" width="26.3984375" style="7" customWidth="1"/>
    <col min="4" max="6" width="13.59765625" style="7" customWidth="1"/>
    <col min="7" max="7" width="9.69921875" style="7" customWidth="1"/>
    <col min="8" max="8" width="9.8984375" style="7" customWidth="1"/>
    <col min="9" max="9" width="13.59765625" style="7" customWidth="1"/>
    <col min="10" max="10" width="11.69921875" style="7" customWidth="1"/>
    <col min="11" max="16384" width="9" style="7"/>
  </cols>
  <sheetData>
    <row r="1" spans="1:10" ht="16.5" customHeight="1">
      <c r="A1" s="49" t="s">
        <v>104</v>
      </c>
      <c r="B1" s="49"/>
    </row>
    <row r="2" spans="1:10" s="6" customFormat="1" ht="24" customHeight="1">
      <c r="A2" s="146" t="s">
        <v>105</v>
      </c>
      <c r="B2" s="146"/>
      <c r="C2" s="146"/>
      <c r="D2" s="146"/>
      <c r="E2" s="146"/>
      <c r="F2" s="146"/>
      <c r="G2" s="146"/>
      <c r="H2" s="146"/>
      <c r="I2" s="146"/>
      <c r="J2" s="146"/>
    </row>
    <row r="3" spans="1:10" s="53" customFormat="1" ht="13.5" customHeight="1">
      <c r="A3" s="52"/>
      <c r="B3" s="52"/>
      <c r="C3" s="52"/>
      <c r="D3" s="52"/>
      <c r="E3" s="52"/>
      <c r="F3" s="52"/>
      <c r="G3" s="52"/>
      <c r="H3" s="52"/>
      <c r="I3" s="52"/>
      <c r="J3" s="51" t="s">
        <v>106</v>
      </c>
    </row>
    <row r="4" spans="1:10" s="53" customFormat="1" ht="13.5" customHeight="1">
      <c r="A4" s="50" t="s">
        <v>3</v>
      </c>
      <c r="B4" s="52"/>
      <c r="C4" s="52"/>
      <c r="D4" s="52"/>
      <c r="E4" s="52"/>
      <c r="F4" s="54"/>
      <c r="G4" s="52"/>
      <c r="H4" s="52"/>
      <c r="I4" s="52"/>
      <c r="J4" s="51" t="s">
        <v>4</v>
      </c>
    </row>
    <row r="5" spans="1:10" s="8" customFormat="1" ht="22.5" customHeight="1">
      <c r="A5" s="143" t="s">
        <v>7</v>
      </c>
      <c r="B5" s="143"/>
      <c r="C5" s="143"/>
      <c r="D5" s="143" t="s">
        <v>86</v>
      </c>
      <c r="E5" s="144" t="s">
        <v>107</v>
      </c>
      <c r="F5" s="143" t="s">
        <v>108</v>
      </c>
      <c r="G5" s="143" t="s">
        <v>109</v>
      </c>
      <c r="H5" s="143" t="s">
        <v>110</v>
      </c>
      <c r="I5" s="143" t="s">
        <v>111</v>
      </c>
      <c r="J5" s="143" t="s">
        <v>112</v>
      </c>
    </row>
    <row r="6" spans="1:10" s="8" customFormat="1" ht="22.5" customHeight="1">
      <c r="A6" s="143" t="s">
        <v>113</v>
      </c>
      <c r="B6" s="143"/>
      <c r="C6" s="143" t="s">
        <v>114</v>
      </c>
      <c r="D6" s="143"/>
      <c r="E6" s="144"/>
      <c r="F6" s="143"/>
      <c r="G6" s="143"/>
      <c r="H6" s="143"/>
      <c r="I6" s="143"/>
      <c r="J6" s="143"/>
    </row>
    <row r="7" spans="1:10" s="8" customFormat="1" ht="22.5" customHeight="1">
      <c r="A7" s="143"/>
      <c r="B7" s="143"/>
      <c r="C7" s="143"/>
      <c r="D7" s="143"/>
      <c r="E7" s="144"/>
      <c r="F7" s="143"/>
      <c r="G7" s="143"/>
      <c r="H7" s="143"/>
      <c r="I7" s="143"/>
      <c r="J7" s="143"/>
    </row>
    <row r="8" spans="1:10" ht="22.5" customHeight="1">
      <c r="A8" s="145" t="s">
        <v>115</v>
      </c>
      <c r="B8" s="145"/>
      <c r="C8" s="145"/>
      <c r="D8" s="113" t="s">
        <v>11</v>
      </c>
      <c r="E8" s="113" t="s">
        <v>12</v>
      </c>
      <c r="F8" s="113" t="s">
        <v>20</v>
      </c>
      <c r="G8" s="113" t="s">
        <v>24</v>
      </c>
      <c r="H8" s="113" t="s">
        <v>28</v>
      </c>
      <c r="I8" s="113" t="s">
        <v>32</v>
      </c>
      <c r="J8" s="114" t="s">
        <v>35</v>
      </c>
    </row>
    <row r="9" spans="1:10" ht="22.5" customHeight="1">
      <c r="A9" s="145" t="s">
        <v>100</v>
      </c>
      <c r="B9" s="145"/>
      <c r="C9" s="145"/>
      <c r="D9" s="22">
        <f>D10+D24+D27+D39+D46+D53+D64+D67+D70+D73</f>
        <v>12606007</v>
      </c>
      <c r="E9" s="22">
        <f>E10+E24+E27+E39+E46+E53+E64+E67+E70+E73</f>
        <v>12606007</v>
      </c>
      <c r="F9" s="22"/>
      <c r="G9" s="22"/>
      <c r="H9" s="22"/>
      <c r="I9" s="22"/>
      <c r="J9" s="22"/>
    </row>
    <row r="10" spans="1:10" ht="22.5" customHeight="1">
      <c r="A10" s="139" t="s">
        <v>116</v>
      </c>
      <c r="B10" s="140"/>
      <c r="C10" s="68" t="s">
        <v>117</v>
      </c>
      <c r="D10" s="69">
        <v>1664533</v>
      </c>
      <c r="E10" s="70">
        <v>1664533</v>
      </c>
      <c r="F10" s="71"/>
      <c r="G10" s="72"/>
      <c r="H10" s="72"/>
      <c r="I10" s="72"/>
      <c r="J10" s="72"/>
    </row>
    <row r="11" spans="1:10" ht="22.5" customHeight="1">
      <c r="A11" s="130" t="s">
        <v>118</v>
      </c>
      <c r="B11" s="131"/>
      <c r="C11" s="65" t="s">
        <v>119</v>
      </c>
      <c r="D11" s="64">
        <v>60076</v>
      </c>
      <c r="E11" s="66">
        <v>60076</v>
      </c>
      <c r="F11" s="67"/>
      <c r="G11" s="22"/>
      <c r="H11" s="22"/>
      <c r="I11" s="22"/>
      <c r="J11" s="22"/>
    </row>
    <row r="12" spans="1:10" ht="22.5" customHeight="1">
      <c r="A12" s="130" t="s">
        <v>120</v>
      </c>
      <c r="B12" s="131"/>
      <c r="C12" s="65" t="s">
        <v>121</v>
      </c>
      <c r="D12" s="64">
        <v>60076</v>
      </c>
      <c r="E12" s="66">
        <v>60076</v>
      </c>
      <c r="F12" s="67"/>
      <c r="G12" s="22"/>
      <c r="H12" s="22"/>
      <c r="I12" s="22"/>
      <c r="J12" s="22"/>
    </row>
    <row r="13" spans="1:10" ht="22.5" customHeight="1">
      <c r="A13" s="130" t="s">
        <v>122</v>
      </c>
      <c r="B13" s="131"/>
      <c r="C13" s="65" t="s">
        <v>123</v>
      </c>
      <c r="D13" s="64">
        <v>742577</v>
      </c>
      <c r="E13" s="66">
        <v>742577</v>
      </c>
      <c r="F13" s="67"/>
      <c r="G13" s="22"/>
      <c r="H13" s="22"/>
      <c r="I13" s="22"/>
      <c r="J13" s="22"/>
    </row>
    <row r="14" spans="1:10" ht="22.5" customHeight="1">
      <c r="A14" s="130" t="s">
        <v>124</v>
      </c>
      <c r="B14" s="131"/>
      <c r="C14" s="65" t="s">
        <v>121</v>
      </c>
      <c r="D14" s="64">
        <v>742577</v>
      </c>
      <c r="E14" s="66">
        <v>742577</v>
      </c>
      <c r="F14" s="67"/>
      <c r="G14" s="22"/>
      <c r="H14" s="22"/>
      <c r="I14" s="22"/>
      <c r="J14" s="22"/>
    </row>
    <row r="15" spans="1:10" ht="22.5" customHeight="1">
      <c r="A15" s="130" t="s">
        <v>125</v>
      </c>
      <c r="B15" s="131"/>
      <c r="C15" s="65" t="s">
        <v>126</v>
      </c>
      <c r="D15" s="64">
        <v>160071</v>
      </c>
      <c r="E15" s="66">
        <v>160071</v>
      </c>
      <c r="F15" s="67"/>
      <c r="G15" s="22"/>
      <c r="H15" s="22"/>
      <c r="I15" s="22"/>
      <c r="J15" s="22"/>
    </row>
    <row r="16" spans="1:10" ht="22.5" customHeight="1">
      <c r="A16" s="130" t="s">
        <v>127</v>
      </c>
      <c r="B16" s="131"/>
      <c r="C16" s="65" t="s">
        <v>121</v>
      </c>
      <c r="D16" s="64">
        <v>130071</v>
      </c>
      <c r="E16" s="66">
        <v>130071</v>
      </c>
      <c r="F16" s="67"/>
      <c r="G16" s="22"/>
      <c r="H16" s="22"/>
      <c r="I16" s="22"/>
      <c r="J16" s="22"/>
    </row>
    <row r="17" spans="1:10" ht="22.5" customHeight="1">
      <c r="A17" s="130" t="s">
        <v>128</v>
      </c>
      <c r="B17" s="131"/>
      <c r="C17" s="65" t="s">
        <v>129</v>
      </c>
      <c r="D17" s="64">
        <v>30000</v>
      </c>
      <c r="E17" s="66">
        <v>30000</v>
      </c>
      <c r="F17" s="67"/>
      <c r="G17" s="22"/>
      <c r="H17" s="22"/>
      <c r="I17" s="22"/>
      <c r="J17" s="22"/>
    </row>
    <row r="18" spans="1:10" ht="22.5" customHeight="1">
      <c r="A18" s="130" t="s">
        <v>130</v>
      </c>
      <c r="B18" s="131"/>
      <c r="C18" s="65" t="s">
        <v>131</v>
      </c>
      <c r="D18" s="64">
        <v>14588</v>
      </c>
      <c r="E18" s="66">
        <v>14588</v>
      </c>
      <c r="F18" s="67"/>
      <c r="G18" s="22"/>
      <c r="H18" s="22"/>
      <c r="I18" s="22"/>
      <c r="J18" s="22"/>
    </row>
    <row r="19" spans="1:10" ht="22.5" customHeight="1">
      <c r="A19" s="130" t="s">
        <v>132</v>
      </c>
      <c r="B19" s="131"/>
      <c r="C19" s="65" t="s">
        <v>121</v>
      </c>
      <c r="D19" s="64">
        <v>14588</v>
      </c>
      <c r="E19" s="66">
        <v>14588</v>
      </c>
      <c r="F19" s="67"/>
      <c r="G19" s="22"/>
      <c r="H19" s="22"/>
      <c r="I19" s="22"/>
      <c r="J19" s="22"/>
    </row>
    <row r="20" spans="1:10" ht="22.5" customHeight="1">
      <c r="A20" s="130" t="s">
        <v>133</v>
      </c>
      <c r="B20" s="131"/>
      <c r="C20" s="65" t="s">
        <v>134</v>
      </c>
      <c r="D20" s="64">
        <v>214337</v>
      </c>
      <c r="E20" s="66">
        <v>214337</v>
      </c>
      <c r="F20" s="67"/>
      <c r="G20" s="22"/>
      <c r="H20" s="22"/>
      <c r="I20" s="22"/>
      <c r="J20" s="22"/>
    </row>
    <row r="21" spans="1:10" ht="22.5" customHeight="1">
      <c r="A21" s="130" t="s">
        <v>135</v>
      </c>
      <c r="B21" s="131"/>
      <c r="C21" s="65" t="s">
        <v>121</v>
      </c>
      <c r="D21" s="64">
        <v>214337</v>
      </c>
      <c r="E21" s="66">
        <v>214337</v>
      </c>
      <c r="F21" s="67"/>
      <c r="G21" s="22"/>
      <c r="H21" s="22"/>
      <c r="I21" s="22"/>
      <c r="J21" s="22"/>
    </row>
    <row r="22" spans="1:10" ht="22.5" customHeight="1">
      <c r="A22" s="137" t="s">
        <v>136</v>
      </c>
      <c r="B22" s="138"/>
      <c r="C22" s="65" t="s">
        <v>137</v>
      </c>
      <c r="D22" s="64">
        <v>472884</v>
      </c>
      <c r="E22" s="66">
        <v>472884</v>
      </c>
      <c r="F22" s="67"/>
      <c r="G22" s="22"/>
      <c r="H22" s="22"/>
      <c r="I22" s="22"/>
      <c r="J22" s="22"/>
    </row>
    <row r="23" spans="1:10" ht="22.5" customHeight="1">
      <c r="A23" s="132" t="s">
        <v>138</v>
      </c>
      <c r="B23" s="133"/>
      <c r="C23" s="65" t="s">
        <v>139</v>
      </c>
      <c r="D23" s="64">
        <v>472884</v>
      </c>
      <c r="E23" s="66">
        <v>472884</v>
      </c>
      <c r="F23" s="67"/>
      <c r="G23" s="22"/>
      <c r="H23" s="22"/>
      <c r="I23" s="22"/>
      <c r="J23" s="22"/>
    </row>
    <row r="24" spans="1:10" ht="22.5" customHeight="1">
      <c r="A24" s="135" t="s">
        <v>140</v>
      </c>
      <c r="B24" s="136"/>
      <c r="C24" s="68" t="s">
        <v>141</v>
      </c>
      <c r="D24" s="69">
        <v>92930</v>
      </c>
      <c r="E24" s="70">
        <v>92930</v>
      </c>
      <c r="F24" s="71"/>
      <c r="G24" s="72"/>
      <c r="H24" s="72"/>
      <c r="I24" s="72"/>
      <c r="J24" s="72"/>
    </row>
    <row r="25" spans="1:10" ht="22.5" customHeight="1">
      <c r="A25" s="130" t="s">
        <v>142</v>
      </c>
      <c r="B25" s="131"/>
      <c r="C25" s="65" t="s">
        <v>143</v>
      </c>
      <c r="D25" s="64">
        <v>92930</v>
      </c>
      <c r="E25" s="66">
        <v>92930</v>
      </c>
      <c r="F25" s="67"/>
      <c r="G25" s="22"/>
      <c r="H25" s="22"/>
      <c r="I25" s="22"/>
      <c r="J25" s="22"/>
    </row>
    <row r="26" spans="1:10" ht="22.5" customHeight="1">
      <c r="A26" s="137" t="s">
        <v>144</v>
      </c>
      <c r="B26" s="138"/>
      <c r="C26" s="65" t="s">
        <v>121</v>
      </c>
      <c r="D26" s="64">
        <v>92930</v>
      </c>
      <c r="E26" s="66">
        <v>92930</v>
      </c>
      <c r="F26" s="67"/>
      <c r="G26" s="22"/>
      <c r="H26" s="22"/>
      <c r="I26" s="22"/>
      <c r="J26" s="22"/>
    </row>
    <row r="27" spans="1:10" ht="22.5" customHeight="1">
      <c r="A27" s="139" t="s">
        <v>145</v>
      </c>
      <c r="B27" s="140"/>
      <c r="C27" s="68" t="s">
        <v>146</v>
      </c>
      <c r="D27" s="69">
        <v>881816</v>
      </c>
      <c r="E27" s="70">
        <v>881816</v>
      </c>
      <c r="F27" s="71"/>
      <c r="G27" s="72"/>
      <c r="H27" s="72"/>
      <c r="I27" s="72"/>
      <c r="J27" s="72"/>
    </row>
    <row r="28" spans="1:10" ht="22.5" customHeight="1">
      <c r="A28" s="130" t="s">
        <v>147</v>
      </c>
      <c r="B28" s="131"/>
      <c r="C28" s="65" t="s">
        <v>148</v>
      </c>
      <c r="D28" s="64">
        <v>102650</v>
      </c>
      <c r="E28" s="66">
        <v>102650</v>
      </c>
      <c r="F28" s="67"/>
      <c r="G28" s="22"/>
      <c r="H28" s="22"/>
      <c r="I28" s="22"/>
      <c r="J28" s="22"/>
    </row>
    <row r="29" spans="1:10" ht="22.5" customHeight="1">
      <c r="A29" s="130" t="s">
        <v>149</v>
      </c>
      <c r="B29" s="131"/>
      <c r="C29" s="65" t="s">
        <v>121</v>
      </c>
      <c r="D29" s="64">
        <v>102650</v>
      </c>
      <c r="E29" s="66">
        <v>102650</v>
      </c>
      <c r="F29" s="67"/>
      <c r="G29" s="22"/>
      <c r="H29" s="22"/>
      <c r="I29" s="22"/>
      <c r="J29" s="22"/>
    </row>
    <row r="30" spans="1:10" ht="22.5" customHeight="1">
      <c r="A30" s="130" t="s">
        <v>150</v>
      </c>
      <c r="B30" s="131"/>
      <c r="C30" s="65" t="s">
        <v>151</v>
      </c>
      <c r="D30" s="64">
        <v>353926</v>
      </c>
      <c r="E30" s="66">
        <v>353926</v>
      </c>
      <c r="F30" s="67"/>
      <c r="G30" s="22"/>
      <c r="H30" s="22"/>
      <c r="I30" s="22"/>
      <c r="J30" s="22"/>
    </row>
    <row r="31" spans="1:10" ht="22.5" customHeight="1">
      <c r="A31" s="130" t="s">
        <v>152</v>
      </c>
      <c r="B31" s="131"/>
      <c r="C31" s="65" t="s">
        <v>153</v>
      </c>
      <c r="D31" s="64">
        <v>353926</v>
      </c>
      <c r="E31" s="66">
        <v>353926</v>
      </c>
      <c r="F31" s="67"/>
      <c r="G31" s="22"/>
      <c r="H31" s="22"/>
      <c r="I31" s="22"/>
      <c r="J31" s="22"/>
    </row>
    <row r="32" spans="1:10" ht="22.5" customHeight="1">
      <c r="A32" s="130" t="s">
        <v>154</v>
      </c>
      <c r="B32" s="131"/>
      <c r="C32" s="65" t="s">
        <v>155</v>
      </c>
      <c r="D32" s="64">
        <v>317680</v>
      </c>
      <c r="E32" s="66">
        <v>317680</v>
      </c>
      <c r="F32" s="67"/>
      <c r="G32" s="22"/>
      <c r="H32" s="22"/>
      <c r="I32" s="22"/>
      <c r="J32" s="22"/>
    </row>
    <row r="33" spans="1:10" ht="22.5" customHeight="1">
      <c r="A33" s="130" t="s">
        <v>156</v>
      </c>
      <c r="B33" s="131"/>
      <c r="C33" s="65" t="s">
        <v>157</v>
      </c>
      <c r="D33" s="64">
        <v>47680</v>
      </c>
      <c r="E33" s="66">
        <v>47680</v>
      </c>
      <c r="F33" s="67"/>
      <c r="G33" s="22"/>
      <c r="H33" s="22"/>
      <c r="I33" s="22"/>
      <c r="J33" s="22"/>
    </row>
    <row r="34" spans="1:10" ht="22.5" customHeight="1">
      <c r="A34" s="137" t="s">
        <v>158</v>
      </c>
      <c r="B34" s="138"/>
      <c r="C34" s="65" t="s">
        <v>159</v>
      </c>
      <c r="D34" s="64">
        <v>270000</v>
      </c>
      <c r="E34" s="66">
        <v>270000</v>
      </c>
      <c r="F34" s="67"/>
      <c r="G34" s="22"/>
      <c r="H34" s="22"/>
      <c r="I34" s="22"/>
      <c r="J34" s="22"/>
    </row>
    <row r="35" spans="1:10" ht="22.5" customHeight="1">
      <c r="A35" s="132" t="s">
        <v>160</v>
      </c>
      <c r="B35" s="133"/>
      <c r="C35" s="65" t="s">
        <v>161</v>
      </c>
      <c r="D35" s="64">
        <v>7560</v>
      </c>
      <c r="E35" s="66">
        <v>7560</v>
      </c>
      <c r="F35" s="67"/>
      <c r="G35" s="22"/>
      <c r="H35" s="22"/>
      <c r="I35" s="22"/>
      <c r="J35" s="22"/>
    </row>
    <row r="36" spans="1:10" ht="22.5" customHeight="1">
      <c r="A36" s="130" t="s">
        <v>162</v>
      </c>
      <c r="B36" s="131"/>
      <c r="C36" s="65" t="s">
        <v>163</v>
      </c>
      <c r="D36" s="64">
        <v>7560</v>
      </c>
      <c r="E36" s="66">
        <v>7560</v>
      </c>
      <c r="F36" s="67"/>
      <c r="G36" s="22"/>
      <c r="H36" s="22"/>
      <c r="I36" s="22"/>
      <c r="J36" s="22"/>
    </row>
    <row r="37" spans="1:10" ht="22.5" customHeight="1">
      <c r="A37" s="130" t="s">
        <v>164</v>
      </c>
      <c r="B37" s="131"/>
      <c r="C37" s="65" t="s">
        <v>165</v>
      </c>
      <c r="D37" s="64">
        <v>100000</v>
      </c>
      <c r="E37" s="66">
        <v>100000</v>
      </c>
      <c r="F37" s="67"/>
      <c r="G37" s="22"/>
      <c r="H37" s="22"/>
      <c r="I37" s="22"/>
      <c r="J37" s="22"/>
    </row>
    <row r="38" spans="1:10" ht="22.5" customHeight="1">
      <c r="A38" s="137" t="s">
        <v>166</v>
      </c>
      <c r="B38" s="138"/>
      <c r="C38" s="65" t="s">
        <v>167</v>
      </c>
      <c r="D38" s="64">
        <v>100000</v>
      </c>
      <c r="E38" s="66">
        <v>100000</v>
      </c>
      <c r="F38" s="67"/>
      <c r="G38" s="22"/>
      <c r="H38" s="22"/>
      <c r="I38" s="22"/>
      <c r="J38" s="22"/>
    </row>
    <row r="39" spans="1:10" ht="22.5" customHeight="1">
      <c r="A39" s="139" t="s">
        <v>168</v>
      </c>
      <c r="B39" s="140"/>
      <c r="C39" s="68" t="s">
        <v>169</v>
      </c>
      <c r="D39" s="69">
        <v>300743</v>
      </c>
      <c r="E39" s="70">
        <v>300743</v>
      </c>
      <c r="F39" s="71"/>
      <c r="G39" s="72"/>
      <c r="H39" s="72"/>
      <c r="I39" s="72"/>
      <c r="J39" s="72"/>
    </row>
    <row r="40" spans="1:10" ht="22.5" customHeight="1">
      <c r="A40" s="130" t="s">
        <v>170</v>
      </c>
      <c r="B40" s="131"/>
      <c r="C40" s="65" t="s">
        <v>171</v>
      </c>
      <c r="D40" s="64">
        <v>77813</v>
      </c>
      <c r="E40" s="66">
        <v>77813</v>
      </c>
      <c r="F40" s="67"/>
      <c r="G40" s="22"/>
      <c r="H40" s="22"/>
      <c r="I40" s="22"/>
      <c r="J40" s="22"/>
    </row>
    <row r="41" spans="1:10" ht="22.5" customHeight="1">
      <c r="A41" s="130" t="s">
        <v>172</v>
      </c>
      <c r="B41" s="131"/>
      <c r="C41" s="65" t="s">
        <v>173</v>
      </c>
      <c r="D41" s="64">
        <v>68813</v>
      </c>
      <c r="E41" s="66">
        <v>68813</v>
      </c>
      <c r="F41" s="67"/>
      <c r="G41" s="22"/>
      <c r="H41" s="22"/>
      <c r="I41" s="22"/>
      <c r="J41" s="22"/>
    </row>
    <row r="42" spans="1:10" ht="22.5" customHeight="1">
      <c r="A42" s="130" t="s">
        <v>174</v>
      </c>
      <c r="B42" s="131"/>
      <c r="C42" s="65" t="s">
        <v>175</v>
      </c>
      <c r="D42" s="64">
        <v>9000</v>
      </c>
      <c r="E42" s="66">
        <v>9000</v>
      </c>
      <c r="F42" s="67"/>
      <c r="G42" s="22"/>
      <c r="H42" s="22"/>
      <c r="I42" s="22"/>
      <c r="J42" s="22"/>
    </row>
    <row r="43" spans="1:10" ht="22.5" customHeight="1">
      <c r="A43" s="130" t="s">
        <v>176</v>
      </c>
      <c r="B43" s="131"/>
      <c r="C43" s="65" t="s">
        <v>177</v>
      </c>
      <c r="D43" s="64">
        <v>222930</v>
      </c>
      <c r="E43" s="66">
        <v>222930</v>
      </c>
      <c r="F43" s="67"/>
      <c r="G43" s="22"/>
      <c r="H43" s="22"/>
      <c r="I43" s="22"/>
      <c r="J43" s="22"/>
    </row>
    <row r="44" spans="1:10" ht="22.5" customHeight="1">
      <c r="A44" s="130" t="s">
        <v>178</v>
      </c>
      <c r="B44" s="131"/>
      <c r="C44" s="65" t="s">
        <v>179</v>
      </c>
      <c r="D44" s="64">
        <v>200284</v>
      </c>
      <c r="E44" s="66">
        <v>200284</v>
      </c>
      <c r="F44" s="67"/>
      <c r="G44" s="22"/>
      <c r="H44" s="22"/>
      <c r="I44" s="22"/>
      <c r="J44" s="22"/>
    </row>
    <row r="45" spans="1:10" ht="22.5" customHeight="1">
      <c r="A45" s="130" t="s">
        <v>180</v>
      </c>
      <c r="B45" s="131"/>
      <c r="C45" s="65" t="s">
        <v>181</v>
      </c>
      <c r="D45" s="64">
        <v>22646</v>
      </c>
      <c r="E45" s="66">
        <v>22646</v>
      </c>
      <c r="F45" s="67"/>
      <c r="G45" s="22"/>
      <c r="H45" s="22"/>
      <c r="I45" s="22"/>
      <c r="J45" s="22"/>
    </row>
    <row r="46" spans="1:10" ht="22.5" customHeight="1">
      <c r="A46" s="128" t="s">
        <v>182</v>
      </c>
      <c r="B46" s="129"/>
      <c r="C46" s="68" t="s">
        <v>183</v>
      </c>
      <c r="D46" s="69">
        <v>5900000</v>
      </c>
      <c r="E46" s="70">
        <v>5900000</v>
      </c>
      <c r="F46" s="71"/>
      <c r="G46" s="72"/>
      <c r="H46" s="72"/>
      <c r="I46" s="72"/>
      <c r="J46" s="72"/>
    </row>
    <row r="47" spans="1:10" ht="22.5" customHeight="1">
      <c r="A47" s="132" t="s">
        <v>184</v>
      </c>
      <c r="B47" s="133"/>
      <c r="C47" s="65" t="s">
        <v>185</v>
      </c>
      <c r="D47" s="64">
        <v>5000000</v>
      </c>
      <c r="E47" s="66">
        <v>5000000</v>
      </c>
      <c r="F47" s="67"/>
      <c r="G47" s="22"/>
      <c r="H47" s="22"/>
      <c r="I47" s="22"/>
      <c r="J47" s="22"/>
    </row>
    <row r="48" spans="1:10" ht="22.5" customHeight="1">
      <c r="A48" s="130" t="s">
        <v>186</v>
      </c>
      <c r="B48" s="131"/>
      <c r="C48" s="65" t="s">
        <v>187</v>
      </c>
      <c r="D48" s="64">
        <v>5000000</v>
      </c>
      <c r="E48" s="66">
        <v>5000000</v>
      </c>
      <c r="F48" s="67"/>
      <c r="G48" s="22"/>
      <c r="H48" s="22"/>
      <c r="I48" s="22"/>
      <c r="J48" s="22"/>
    </row>
    <row r="49" spans="1:10" ht="22.5" customHeight="1">
      <c r="A49" s="130" t="s">
        <v>188</v>
      </c>
      <c r="B49" s="131"/>
      <c r="C49" s="65" t="s">
        <v>189</v>
      </c>
      <c r="D49" s="64">
        <v>530000</v>
      </c>
      <c r="E49" s="66">
        <v>530000</v>
      </c>
      <c r="F49" s="67"/>
      <c r="G49" s="22"/>
      <c r="H49" s="22"/>
      <c r="I49" s="22"/>
      <c r="J49" s="22"/>
    </row>
    <row r="50" spans="1:10" ht="22.5" customHeight="1">
      <c r="A50" s="137" t="s">
        <v>190</v>
      </c>
      <c r="B50" s="138"/>
      <c r="C50" s="65" t="s">
        <v>191</v>
      </c>
      <c r="D50" s="64">
        <v>530000</v>
      </c>
      <c r="E50" s="66">
        <v>530000</v>
      </c>
      <c r="F50" s="67"/>
      <c r="G50" s="22"/>
      <c r="H50" s="22"/>
      <c r="I50" s="22"/>
      <c r="J50" s="22"/>
    </row>
    <row r="51" spans="1:10" ht="22.5" customHeight="1">
      <c r="A51" s="132" t="s">
        <v>192</v>
      </c>
      <c r="B51" s="133"/>
      <c r="C51" s="65" t="s">
        <v>193</v>
      </c>
      <c r="D51" s="64">
        <v>370000</v>
      </c>
      <c r="E51" s="66">
        <v>370000</v>
      </c>
      <c r="F51" s="67"/>
      <c r="G51" s="22"/>
      <c r="H51" s="22"/>
      <c r="I51" s="22"/>
      <c r="J51" s="22"/>
    </row>
    <row r="52" spans="1:10" ht="22.5" customHeight="1">
      <c r="A52" s="130" t="s">
        <v>194</v>
      </c>
      <c r="B52" s="131"/>
      <c r="C52" s="65" t="s">
        <v>195</v>
      </c>
      <c r="D52" s="64">
        <v>370000</v>
      </c>
      <c r="E52" s="66">
        <v>370000</v>
      </c>
      <c r="F52" s="67"/>
      <c r="G52" s="22"/>
      <c r="H52" s="22"/>
      <c r="I52" s="22"/>
      <c r="J52" s="22"/>
    </row>
    <row r="53" spans="1:10" ht="22.5" customHeight="1">
      <c r="A53" s="135" t="s">
        <v>196</v>
      </c>
      <c r="B53" s="136"/>
      <c r="C53" s="68" t="s">
        <v>197</v>
      </c>
      <c r="D53" s="69">
        <v>2929297</v>
      </c>
      <c r="E53" s="70">
        <v>2929297</v>
      </c>
      <c r="F53" s="71"/>
      <c r="G53" s="72"/>
      <c r="H53" s="72"/>
      <c r="I53" s="72"/>
      <c r="J53" s="72"/>
    </row>
    <row r="54" spans="1:10" ht="22.5" customHeight="1">
      <c r="A54" s="130" t="s">
        <v>198</v>
      </c>
      <c r="B54" s="131"/>
      <c r="C54" s="65" t="s">
        <v>199</v>
      </c>
      <c r="D54" s="64">
        <v>665813</v>
      </c>
      <c r="E54" s="66">
        <v>665813</v>
      </c>
      <c r="F54" s="67"/>
      <c r="G54" s="22"/>
      <c r="H54" s="22"/>
      <c r="I54" s="22"/>
      <c r="J54" s="22"/>
    </row>
    <row r="55" spans="1:10" ht="22.5" customHeight="1">
      <c r="A55" s="130" t="s">
        <v>200</v>
      </c>
      <c r="B55" s="131"/>
      <c r="C55" s="65" t="s">
        <v>121</v>
      </c>
      <c r="D55" s="64">
        <v>59813</v>
      </c>
      <c r="E55" s="66">
        <v>59813</v>
      </c>
      <c r="F55" s="67"/>
      <c r="G55" s="22"/>
      <c r="H55" s="22"/>
      <c r="I55" s="22"/>
      <c r="J55" s="22"/>
    </row>
    <row r="56" spans="1:10" ht="22.5" customHeight="1">
      <c r="A56" s="130" t="s">
        <v>201</v>
      </c>
      <c r="B56" s="131"/>
      <c r="C56" s="65" t="s">
        <v>202</v>
      </c>
      <c r="D56" s="64">
        <v>300000</v>
      </c>
      <c r="E56" s="66">
        <v>300000</v>
      </c>
      <c r="F56" s="67"/>
      <c r="G56" s="22"/>
      <c r="H56" s="22"/>
      <c r="I56" s="22"/>
      <c r="J56" s="22"/>
    </row>
    <row r="57" spans="1:10" ht="22.5" customHeight="1">
      <c r="A57" s="130" t="s">
        <v>203</v>
      </c>
      <c r="B57" s="131"/>
      <c r="C57" s="65" t="s">
        <v>204</v>
      </c>
      <c r="D57" s="64">
        <v>306000</v>
      </c>
      <c r="E57" s="66">
        <v>306000</v>
      </c>
      <c r="F57" s="67"/>
      <c r="G57" s="22"/>
      <c r="H57" s="22"/>
      <c r="I57" s="22"/>
      <c r="J57" s="22"/>
    </row>
    <row r="58" spans="1:10" ht="22.5" customHeight="1">
      <c r="A58" s="137" t="s">
        <v>205</v>
      </c>
      <c r="B58" s="138"/>
      <c r="C58" s="65" t="s">
        <v>206</v>
      </c>
      <c r="D58" s="64">
        <v>63484</v>
      </c>
      <c r="E58" s="66">
        <v>63484</v>
      </c>
      <c r="F58" s="67"/>
      <c r="G58" s="22"/>
      <c r="H58" s="22"/>
      <c r="I58" s="22"/>
      <c r="J58" s="22"/>
    </row>
    <row r="59" spans="1:10" ht="22.5" customHeight="1">
      <c r="A59" s="132" t="s">
        <v>207</v>
      </c>
      <c r="B59" s="133"/>
      <c r="C59" s="65" t="s">
        <v>121</v>
      </c>
      <c r="D59" s="64">
        <v>63484</v>
      </c>
      <c r="E59" s="66">
        <v>63484</v>
      </c>
      <c r="F59" s="67"/>
      <c r="G59" s="22"/>
      <c r="H59" s="22"/>
      <c r="I59" s="22"/>
      <c r="J59" s="22"/>
    </row>
    <row r="60" spans="1:10" ht="22.5" customHeight="1">
      <c r="A60" s="130" t="s">
        <v>208</v>
      </c>
      <c r="B60" s="131"/>
      <c r="C60" s="65" t="s">
        <v>209</v>
      </c>
      <c r="D60" s="64">
        <v>1100000</v>
      </c>
      <c r="E60" s="66">
        <v>1100000</v>
      </c>
      <c r="F60" s="67"/>
      <c r="G60" s="22"/>
      <c r="H60" s="22"/>
      <c r="I60" s="22"/>
      <c r="J60" s="22"/>
    </row>
    <row r="61" spans="1:10" ht="22.5" customHeight="1">
      <c r="A61" s="130" t="s">
        <v>210</v>
      </c>
      <c r="B61" s="131"/>
      <c r="C61" s="65" t="s">
        <v>211</v>
      </c>
      <c r="D61" s="64">
        <v>1100000</v>
      </c>
      <c r="E61" s="66">
        <v>1100000</v>
      </c>
      <c r="F61" s="67"/>
      <c r="G61" s="22"/>
      <c r="H61" s="22"/>
      <c r="I61" s="22"/>
      <c r="J61" s="22"/>
    </row>
    <row r="62" spans="1:10" ht="22.5" customHeight="1">
      <c r="A62" s="137" t="s">
        <v>212</v>
      </c>
      <c r="B62" s="138"/>
      <c r="C62" s="65" t="s">
        <v>213</v>
      </c>
      <c r="D62" s="64">
        <v>1100000</v>
      </c>
      <c r="E62" s="66">
        <v>1100000</v>
      </c>
      <c r="F62" s="67"/>
      <c r="G62" s="22"/>
      <c r="H62" s="22"/>
      <c r="I62" s="22"/>
      <c r="J62" s="22"/>
    </row>
    <row r="63" spans="1:10" ht="22.5" customHeight="1">
      <c r="A63" s="132" t="s">
        <v>214</v>
      </c>
      <c r="B63" s="133"/>
      <c r="C63" s="65" t="s">
        <v>215</v>
      </c>
      <c r="D63" s="64">
        <v>1100000</v>
      </c>
      <c r="E63" s="66">
        <v>1100000</v>
      </c>
      <c r="F63" s="67"/>
      <c r="G63" s="22"/>
      <c r="H63" s="22"/>
      <c r="I63" s="22"/>
      <c r="J63" s="22"/>
    </row>
    <row r="64" spans="1:10" ht="22.5" customHeight="1">
      <c r="A64" s="135" t="s">
        <v>216</v>
      </c>
      <c r="B64" s="136"/>
      <c r="C64" s="68" t="s">
        <v>217</v>
      </c>
      <c r="D64" s="69">
        <v>30000</v>
      </c>
      <c r="E64" s="70">
        <v>30000</v>
      </c>
      <c r="F64" s="71"/>
      <c r="G64" s="72"/>
      <c r="H64" s="72"/>
      <c r="I64" s="72"/>
      <c r="J64" s="72"/>
    </row>
    <row r="65" spans="1:10" ht="22.5" customHeight="1">
      <c r="A65" s="130" t="s">
        <v>218</v>
      </c>
      <c r="B65" s="131"/>
      <c r="C65" s="65" t="s">
        <v>219</v>
      </c>
      <c r="D65" s="64">
        <v>30000</v>
      </c>
      <c r="E65" s="66">
        <v>30000</v>
      </c>
      <c r="F65" s="67"/>
      <c r="G65" s="22"/>
      <c r="H65" s="22"/>
      <c r="I65" s="22"/>
      <c r="J65" s="22"/>
    </row>
    <row r="66" spans="1:10" ht="22.5" customHeight="1">
      <c r="A66" s="130" t="s">
        <v>220</v>
      </c>
      <c r="B66" s="131"/>
      <c r="C66" s="65" t="s">
        <v>221</v>
      </c>
      <c r="D66" s="64">
        <v>30000</v>
      </c>
      <c r="E66" s="66">
        <v>30000</v>
      </c>
      <c r="F66" s="67"/>
      <c r="G66" s="22"/>
      <c r="H66" s="22"/>
      <c r="I66" s="22"/>
      <c r="J66" s="22"/>
    </row>
    <row r="67" spans="1:10" ht="22.5" customHeight="1">
      <c r="A67" s="135" t="s">
        <v>222</v>
      </c>
      <c r="B67" s="136"/>
      <c r="C67" s="68" t="s">
        <v>223</v>
      </c>
      <c r="D67" s="69">
        <v>10000</v>
      </c>
      <c r="E67" s="70">
        <v>10000</v>
      </c>
      <c r="F67" s="71"/>
      <c r="G67" s="72"/>
      <c r="H67" s="72"/>
      <c r="I67" s="72"/>
      <c r="J67" s="72"/>
    </row>
    <row r="68" spans="1:10" ht="22.5" customHeight="1">
      <c r="A68" s="130" t="s">
        <v>224</v>
      </c>
      <c r="B68" s="131"/>
      <c r="C68" s="65" t="s">
        <v>225</v>
      </c>
      <c r="D68" s="64">
        <v>10000</v>
      </c>
      <c r="E68" s="66">
        <v>10000</v>
      </c>
      <c r="F68" s="67"/>
      <c r="G68" s="22"/>
      <c r="H68" s="22"/>
      <c r="I68" s="22"/>
      <c r="J68" s="22"/>
    </row>
    <row r="69" spans="1:10" ht="22.5" customHeight="1">
      <c r="A69" s="130" t="s">
        <v>226</v>
      </c>
      <c r="B69" s="131"/>
      <c r="C69" s="65" t="s">
        <v>227</v>
      </c>
      <c r="D69" s="64">
        <v>10000</v>
      </c>
      <c r="E69" s="66">
        <v>10000</v>
      </c>
      <c r="F69" s="67"/>
      <c r="G69" s="22"/>
      <c r="H69" s="22"/>
      <c r="I69" s="22"/>
      <c r="J69" s="22"/>
    </row>
    <row r="70" spans="1:10" ht="22.5" customHeight="1">
      <c r="A70" s="128" t="s">
        <v>228</v>
      </c>
      <c r="B70" s="129"/>
      <c r="C70" s="68" t="s">
        <v>229</v>
      </c>
      <c r="D70" s="69">
        <v>136688</v>
      </c>
      <c r="E70" s="70">
        <v>136688</v>
      </c>
      <c r="F70" s="71"/>
      <c r="G70" s="72"/>
      <c r="H70" s="72"/>
      <c r="I70" s="72"/>
      <c r="J70" s="72"/>
    </row>
    <row r="71" spans="1:10" ht="22.5" customHeight="1">
      <c r="A71" s="132" t="s">
        <v>230</v>
      </c>
      <c r="B71" s="133"/>
      <c r="C71" s="65" t="s">
        <v>231</v>
      </c>
      <c r="D71" s="64">
        <v>136688</v>
      </c>
      <c r="E71" s="66">
        <v>136688</v>
      </c>
      <c r="F71" s="67"/>
      <c r="G71" s="22"/>
      <c r="H71" s="22"/>
      <c r="I71" s="22"/>
      <c r="J71" s="22"/>
    </row>
    <row r="72" spans="1:10" ht="22.5" customHeight="1">
      <c r="A72" s="130" t="s">
        <v>232</v>
      </c>
      <c r="B72" s="131"/>
      <c r="C72" s="65" t="s">
        <v>233</v>
      </c>
      <c r="D72" s="64">
        <v>136688</v>
      </c>
      <c r="E72" s="66">
        <v>136688</v>
      </c>
      <c r="F72" s="67"/>
      <c r="G72" s="22"/>
      <c r="H72" s="22"/>
      <c r="I72" s="22"/>
      <c r="J72" s="22"/>
    </row>
    <row r="73" spans="1:10" ht="22.5" customHeight="1">
      <c r="A73" s="135" t="s">
        <v>234</v>
      </c>
      <c r="B73" s="136"/>
      <c r="C73" s="68" t="s">
        <v>235</v>
      </c>
      <c r="D73" s="69">
        <v>660000</v>
      </c>
      <c r="E73" s="70">
        <v>660000</v>
      </c>
      <c r="F73" s="71"/>
      <c r="G73" s="72"/>
      <c r="H73" s="72"/>
      <c r="I73" s="72"/>
      <c r="J73" s="72"/>
    </row>
    <row r="74" spans="1:10" ht="22.5" customHeight="1">
      <c r="A74" s="137" t="s">
        <v>236</v>
      </c>
      <c r="B74" s="138"/>
      <c r="C74" s="65" t="s">
        <v>237</v>
      </c>
      <c r="D74" s="64">
        <v>300000</v>
      </c>
      <c r="E74" s="66">
        <v>300000</v>
      </c>
      <c r="F74" s="67"/>
      <c r="G74" s="22"/>
      <c r="H74" s="22"/>
      <c r="I74" s="22"/>
      <c r="J74" s="22"/>
    </row>
    <row r="75" spans="1:10" ht="22.5" customHeight="1">
      <c r="A75" s="132" t="s">
        <v>238</v>
      </c>
      <c r="B75" s="133"/>
      <c r="C75" s="73" t="s">
        <v>239</v>
      </c>
      <c r="D75" s="74">
        <v>300000</v>
      </c>
      <c r="E75" s="75">
        <v>300000</v>
      </c>
      <c r="F75" s="76"/>
      <c r="G75" s="22"/>
      <c r="H75" s="22"/>
      <c r="I75" s="22"/>
      <c r="J75" s="22"/>
    </row>
    <row r="76" spans="1:10" ht="22.5" customHeight="1">
      <c r="A76" s="130" t="s">
        <v>240</v>
      </c>
      <c r="B76" s="134"/>
      <c r="C76" s="77" t="s">
        <v>235</v>
      </c>
      <c r="D76" s="78">
        <v>360000</v>
      </c>
      <c r="E76" s="78">
        <v>360000</v>
      </c>
      <c r="F76" s="67"/>
      <c r="G76" s="22"/>
      <c r="H76" s="22"/>
      <c r="I76" s="22"/>
      <c r="J76" s="22"/>
    </row>
    <row r="77" spans="1:10" ht="22.5" customHeight="1">
      <c r="A77" s="130" t="s">
        <v>241</v>
      </c>
      <c r="B77" s="134"/>
      <c r="C77" s="77" t="s">
        <v>242</v>
      </c>
      <c r="D77" s="78">
        <v>360000</v>
      </c>
      <c r="E77" s="78">
        <v>360000</v>
      </c>
      <c r="F77" s="67"/>
      <c r="G77" s="22"/>
      <c r="H77" s="22"/>
      <c r="I77" s="22"/>
      <c r="J77" s="22"/>
    </row>
    <row r="78" spans="1:10" ht="30.75" customHeight="1">
      <c r="A78" s="141" t="s">
        <v>243</v>
      </c>
      <c r="B78" s="142"/>
      <c r="C78" s="142"/>
      <c r="D78" s="142"/>
      <c r="E78" s="142"/>
      <c r="F78" s="142"/>
      <c r="G78" s="142"/>
      <c r="H78" s="142"/>
      <c r="I78" s="142"/>
      <c r="J78" s="142"/>
    </row>
    <row r="79" spans="1:10">
      <c r="A79" s="9"/>
    </row>
    <row r="80" spans="1:10">
      <c r="A80" s="9"/>
    </row>
  </sheetData>
  <mergeCells count="82">
    <mergeCell ref="A2:J2"/>
    <mergeCell ref="J5:J7"/>
    <mergeCell ref="G5:G7"/>
    <mergeCell ref="A6:B7"/>
    <mergeCell ref="C6:C7"/>
    <mergeCell ref="F5:F7"/>
    <mergeCell ref="D5:D7"/>
    <mergeCell ref="A78:J78"/>
    <mergeCell ref="A5:C5"/>
    <mergeCell ref="E5:E7"/>
    <mergeCell ref="A8:C8"/>
    <mergeCell ref="H5:H7"/>
    <mergeCell ref="I5:I7"/>
    <mergeCell ref="A9:C9"/>
    <mergeCell ref="A35:B35"/>
    <mergeCell ref="A36:B36"/>
    <mergeCell ref="A37:B37"/>
    <mergeCell ref="A38:B38"/>
    <mergeCell ref="A33:B33"/>
    <mergeCell ref="A34:B34"/>
    <mergeCell ref="A59:B59"/>
    <mergeCell ref="A24:B24"/>
    <mergeCell ref="A25:B25"/>
    <mergeCell ref="A26:B26"/>
    <mergeCell ref="A19:B19"/>
    <mergeCell ref="A20:B20"/>
    <mergeCell ref="A21:B21"/>
    <mergeCell ref="A22:B22"/>
    <mergeCell ref="A15:B15"/>
    <mergeCell ref="A16:B16"/>
    <mergeCell ref="A17:B17"/>
    <mergeCell ref="A18:B18"/>
    <mergeCell ref="A23:B23"/>
    <mergeCell ref="A10:B10"/>
    <mergeCell ref="A11:B11"/>
    <mergeCell ref="A12:B12"/>
    <mergeCell ref="A13:B13"/>
    <mergeCell ref="A14:B14"/>
    <mergeCell ref="A51:B51"/>
    <mergeCell ref="A52:B52"/>
    <mergeCell ref="A53:B53"/>
    <mergeCell ref="A27:B27"/>
    <mergeCell ref="A28:B28"/>
    <mergeCell ref="A29:B29"/>
    <mergeCell ref="A30:B30"/>
    <mergeCell ref="A31:B31"/>
    <mergeCell ref="A32:B32"/>
    <mergeCell ref="A44:B44"/>
    <mergeCell ref="A47:B47"/>
    <mergeCell ref="A48:B48"/>
    <mergeCell ref="A49:B49"/>
    <mergeCell ref="A50:B50"/>
    <mergeCell ref="A45:B45"/>
    <mergeCell ref="A46:B46"/>
    <mergeCell ref="A39:B39"/>
    <mergeCell ref="A40:B40"/>
    <mergeCell ref="A41:B41"/>
    <mergeCell ref="A42:B42"/>
    <mergeCell ref="A43:B43"/>
    <mergeCell ref="A77:B77"/>
    <mergeCell ref="A63:B63"/>
    <mergeCell ref="A64:B64"/>
    <mergeCell ref="A65:B65"/>
    <mergeCell ref="A66:B66"/>
    <mergeCell ref="A67:B67"/>
    <mergeCell ref="A68:B68"/>
    <mergeCell ref="A71:B71"/>
    <mergeCell ref="A72:B72"/>
    <mergeCell ref="A73:B73"/>
    <mergeCell ref="A74:B74"/>
    <mergeCell ref="A69:B69"/>
    <mergeCell ref="A70:B70"/>
    <mergeCell ref="A54:B54"/>
    <mergeCell ref="A55:B55"/>
    <mergeCell ref="A75:B75"/>
    <mergeCell ref="A76:B76"/>
    <mergeCell ref="A56:B56"/>
    <mergeCell ref="A60:B60"/>
    <mergeCell ref="A61:B61"/>
    <mergeCell ref="A62:B62"/>
    <mergeCell ref="A57:B57"/>
    <mergeCell ref="A58:B58"/>
  </mergeCells>
  <phoneticPr fontId="0" type="noConversion"/>
  <printOptions horizontalCentered="1"/>
  <pageMargins left="0.35412238808128782" right="0.35412238808128782" top="0.78740157480314965" bottom="0.78740157480314965" header="0.51174154431801144" footer="0.19650320837816856"/>
  <pageSetup paperSize="9" orientation="landscape" blackAndWhite="1"/>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dimension ref="A1:I81"/>
  <sheetViews>
    <sheetView workbookViewId="0">
      <selection activeCell="C10" sqref="C10:C77"/>
    </sheetView>
  </sheetViews>
  <sheetFormatPr defaultColWidth="9" defaultRowHeight="15.6"/>
  <cols>
    <col min="1" max="1" width="5.59765625" style="7" customWidth="1"/>
    <col min="2" max="2" width="4.69921875" style="7" customWidth="1"/>
    <col min="3" max="3" width="26.09765625" style="7" customWidth="1"/>
    <col min="4" max="4" width="14.3984375" style="7" customWidth="1"/>
    <col min="5" max="9" width="14.59765625" style="7" customWidth="1"/>
    <col min="10" max="16384" width="9" style="7"/>
  </cols>
  <sheetData>
    <row r="1" spans="1:9" ht="16.5" customHeight="1">
      <c r="A1" s="49" t="s">
        <v>244</v>
      </c>
      <c r="B1" s="49"/>
    </row>
    <row r="2" spans="1:9" s="6" customFormat="1" ht="24" customHeight="1">
      <c r="A2" s="146" t="s">
        <v>245</v>
      </c>
      <c r="B2" s="146"/>
      <c r="C2" s="146"/>
      <c r="D2" s="146"/>
      <c r="E2" s="146"/>
      <c r="F2" s="146"/>
      <c r="G2" s="146"/>
      <c r="H2" s="146"/>
      <c r="I2" s="146"/>
    </row>
    <row r="3" spans="1:9" s="53" customFormat="1" ht="13.5" customHeight="1">
      <c r="A3" s="52"/>
      <c r="B3" s="52"/>
      <c r="C3" s="52"/>
      <c r="D3" s="52"/>
      <c r="E3" s="52"/>
      <c r="F3" s="52"/>
      <c r="G3" s="52"/>
      <c r="H3" s="52"/>
      <c r="I3" s="51" t="s">
        <v>246</v>
      </c>
    </row>
    <row r="4" spans="1:9" s="53" customFormat="1" ht="13.5" customHeight="1">
      <c r="A4" s="50" t="s">
        <v>3</v>
      </c>
      <c r="B4" s="52"/>
      <c r="C4" s="52"/>
      <c r="D4" s="52"/>
      <c r="E4" s="52"/>
      <c r="F4" s="54"/>
      <c r="G4" s="52"/>
      <c r="H4" s="52"/>
      <c r="I4" s="51" t="s">
        <v>4</v>
      </c>
    </row>
    <row r="5" spans="1:9" s="8" customFormat="1" ht="22.5" customHeight="1">
      <c r="A5" s="143" t="s">
        <v>7</v>
      </c>
      <c r="B5" s="143"/>
      <c r="C5" s="143"/>
      <c r="D5" s="143" t="s">
        <v>88</v>
      </c>
      <c r="E5" s="143" t="s">
        <v>247</v>
      </c>
      <c r="F5" s="143" t="s">
        <v>248</v>
      </c>
      <c r="G5" s="143" t="s">
        <v>249</v>
      </c>
      <c r="H5" s="143" t="s">
        <v>250</v>
      </c>
      <c r="I5" s="143" t="s">
        <v>251</v>
      </c>
    </row>
    <row r="6" spans="1:9" s="8" customFormat="1" ht="22.5" customHeight="1">
      <c r="A6" s="143" t="s">
        <v>113</v>
      </c>
      <c r="B6" s="143"/>
      <c r="C6" s="143" t="s">
        <v>114</v>
      </c>
      <c r="D6" s="143"/>
      <c r="E6" s="143"/>
      <c r="F6" s="143"/>
      <c r="G6" s="143"/>
      <c r="H6" s="143"/>
      <c r="I6" s="143"/>
    </row>
    <row r="7" spans="1:9" s="8" customFormat="1" ht="22.5" customHeight="1">
      <c r="A7" s="143"/>
      <c r="B7" s="143"/>
      <c r="C7" s="143"/>
      <c r="D7" s="143"/>
      <c r="E7" s="143"/>
      <c r="F7" s="143"/>
      <c r="G7" s="143"/>
      <c r="H7" s="143"/>
      <c r="I7" s="143"/>
    </row>
    <row r="8" spans="1:9" s="10" customFormat="1" ht="22.5" customHeight="1">
      <c r="A8" s="149" t="s">
        <v>115</v>
      </c>
      <c r="B8" s="149"/>
      <c r="C8" s="149"/>
      <c r="D8" s="114" t="s">
        <v>11</v>
      </c>
      <c r="E8" s="114" t="s">
        <v>12</v>
      </c>
      <c r="F8" s="114" t="s">
        <v>20</v>
      </c>
      <c r="G8" s="114" t="s">
        <v>24</v>
      </c>
      <c r="H8" s="114" t="s">
        <v>28</v>
      </c>
      <c r="I8" s="114" t="s">
        <v>32</v>
      </c>
    </row>
    <row r="9" spans="1:9" ht="22.5" customHeight="1">
      <c r="A9" s="145" t="s">
        <v>100</v>
      </c>
      <c r="B9" s="145"/>
      <c r="C9" s="145"/>
      <c r="D9" s="22">
        <f>D10+D24+D27+D39+D46+D53+D64+D67+D70+D73</f>
        <v>12606007</v>
      </c>
      <c r="E9" s="22">
        <f>E10+E24+E27+E39+E46+E53+E64+E67+E70+E73</f>
        <v>6176007</v>
      </c>
      <c r="F9" s="22">
        <f>F10+F46+F53</f>
        <v>6430000</v>
      </c>
      <c r="G9" s="22"/>
      <c r="H9" s="22"/>
      <c r="I9" s="22"/>
    </row>
    <row r="10" spans="1:9" ht="22.5" customHeight="1">
      <c r="A10" s="152" t="s">
        <v>116</v>
      </c>
      <c r="B10" s="153"/>
      <c r="C10" s="107" t="s">
        <v>117</v>
      </c>
      <c r="D10" s="69">
        <v>1664533</v>
      </c>
      <c r="E10" s="69">
        <v>1634533</v>
      </c>
      <c r="F10" s="72">
        <v>30000</v>
      </c>
      <c r="G10" s="72"/>
      <c r="H10" s="72"/>
      <c r="I10" s="72"/>
    </row>
    <row r="11" spans="1:9" ht="22.5" customHeight="1">
      <c r="A11" s="147" t="s">
        <v>118</v>
      </c>
      <c r="B11" s="148"/>
      <c r="C11" s="108" t="s">
        <v>119</v>
      </c>
      <c r="D11" s="64">
        <v>60076</v>
      </c>
      <c r="E11" s="64">
        <v>60076</v>
      </c>
      <c r="F11" s="22"/>
      <c r="G11" s="22"/>
      <c r="H11" s="22"/>
      <c r="I11" s="22"/>
    </row>
    <row r="12" spans="1:9" ht="22.5" customHeight="1">
      <c r="A12" s="147" t="s">
        <v>120</v>
      </c>
      <c r="B12" s="148"/>
      <c r="C12" s="108" t="s">
        <v>121</v>
      </c>
      <c r="D12" s="64">
        <v>60076</v>
      </c>
      <c r="E12" s="64">
        <v>60076</v>
      </c>
      <c r="F12" s="22"/>
      <c r="G12" s="22"/>
      <c r="H12" s="22"/>
      <c r="I12" s="22"/>
    </row>
    <row r="13" spans="1:9" ht="22.5" customHeight="1">
      <c r="A13" s="147" t="s">
        <v>122</v>
      </c>
      <c r="B13" s="148"/>
      <c r="C13" s="108" t="s">
        <v>123</v>
      </c>
      <c r="D13" s="64">
        <v>742577</v>
      </c>
      <c r="E13" s="64">
        <v>742577</v>
      </c>
      <c r="F13" s="22"/>
      <c r="G13" s="22"/>
      <c r="H13" s="22"/>
      <c r="I13" s="22"/>
    </row>
    <row r="14" spans="1:9" ht="22.5" customHeight="1">
      <c r="A14" s="147" t="s">
        <v>124</v>
      </c>
      <c r="B14" s="148"/>
      <c r="C14" s="108" t="s">
        <v>121</v>
      </c>
      <c r="D14" s="64">
        <v>742577</v>
      </c>
      <c r="E14" s="64">
        <v>742577</v>
      </c>
      <c r="F14" s="22"/>
      <c r="G14" s="22"/>
      <c r="H14" s="22"/>
      <c r="I14" s="22"/>
    </row>
    <row r="15" spans="1:9" ht="22.5" customHeight="1">
      <c r="A15" s="147" t="s">
        <v>125</v>
      </c>
      <c r="B15" s="148"/>
      <c r="C15" s="108" t="s">
        <v>126</v>
      </c>
      <c r="D15" s="64">
        <v>160071</v>
      </c>
      <c r="E15" s="64">
        <v>130071</v>
      </c>
      <c r="F15" s="22">
        <v>30000</v>
      </c>
      <c r="G15" s="22"/>
      <c r="H15" s="22"/>
      <c r="I15" s="22"/>
    </row>
    <row r="16" spans="1:9" ht="22.5" customHeight="1">
      <c r="A16" s="147" t="s">
        <v>127</v>
      </c>
      <c r="B16" s="148"/>
      <c r="C16" s="108" t="s">
        <v>121</v>
      </c>
      <c r="D16" s="64">
        <v>130071</v>
      </c>
      <c r="E16" s="64">
        <v>130071</v>
      </c>
      <c r="F16" s="22"/>
      <c r="G16" s="22"/>
      <c r="H16" s="22"/>
      <c r="I16" s="22"/>
    </row>
    <row r="17" spans="1:9" ht="22.5" customHeight="1">
      <c r="A17" s="147" t="s">
        <v>128</v>
      </c>
      <c r="B17" s="148"/>
      <c r="C17" s="108" t="s">
        <v>129</v>
      </c>
      <c r="D17" s="64">
        <v>30000</v>
      </c>
      <c r="E17" s="64"/>
      <c r="F17" s="22">
        <v>30000</v>
      </c>
      <c r="G17" s="22"/>
      <c r="H17" s="22"/>
      <c r="I17" s="22"/>
    </row>
    <row r="18" spans="1:9" ht="22.5" customHeight="1">
      <c r="A18" s="147" t="s">
        <v>130</v>
      </c>
      <c r="B18" s="148"/>
      <c r="C18" s="108" t="s">
        <v>131</v>
      </c>
      <c r="D18" s="64">
        <v>14588</v>
      </c>
      <c r="E18" s="64">
        <v>14588</v>
      </c>
      <c r="F18" s="22"/>
      <c r="G18" s="22"/>
      <c r="H18" s="22"/>
      <c r="I18" s="22"/>
    </row>
    <row r="19" spans="1:9" ht="22.5" customHeight="1">
      <c r="A19" s="147" t="s">
        <v>132</v>
      </c>
      <c r="B19" s="148"/>
      <c r="C19" s="108" t="s">
        <v>121</v>
      </c>
      <c r="D19" s="64">
        <v>14588</v>
      </c>
      <c r="E19" s="64">
        <v>14588</v>
      </c>
      <c r="F19" s="22"/>
      <c r="G19" s="22"/>
      <c r="H19" s="22"/>
      <c r="I19" s="22"/>
    </row>
    <row r="20" spans="1:9" ht="22.5" customHeight="1">
      <c r="A20" s="147" t="s">
        <v>133</v>
      </c>
      <c r="B20" s="148"/>
      <c r="C20" s="108" t="s">
        <v>134</v>
      </c>
      <c r="D20" s="64">
        <v>214337</v>
      </c>
      <c r="E20" s="64">
        <v>214337</v>
      </c>
      <c r="F20" s="22"/>
      <c r="G20" s="22"/>
      <c r="H20" s="22"/>
      <c r="I20" s="22"/>
    </row>
    <row r="21" spans="1:9" ht="22.5" customHeight="1">
      <c r="A21" s="147" t="s">
        <v>135</v>
      </c>
      <c r="B21" s="148"/>
      <c r="C21" s="108" t="s">
        <v>121</v>
      </c>
      <c r="D21" s="64">
        <v>214337</v>
      </c>
      <c r="E21" s="64">
        <v>214337</v>
      </c>
      <c r="F21" s="22"/>
      <c r="G21" s="22"/>
      <c r="H21" s="22"/>
      <c r="I21" s="22"/>
    </row>
    <row r="22" spans="1:9" ht="22.5" customHeight="1">
      <c r="A22" s="147" t="s">
        <v>136</v>
      </c>
      <c r="B22" s="148"/>
      <c r="C22" s="108" t="s">
        <v>137</v>
      </c>
      <c r="D22" s="64">
        <v>472884</v>
      </c>
      <c r="E22" s="64">
        <v>472884</v>
      </c>
      <c r="F22" s="22"/>
      <c r="G22" s="22"/>
      <c r="H22" s="22"/>
      <c r="I22" s="22"/>
    </row>
    <row r="23" spans="1:9" ht="22.5" customHeight="1">
      <c r="A23" s="147" t="s">
        <v>138</v>
      </c>
      <c r="B23" s="148"/>
      <c r="C23" s="108" t="s">
        <v>139</v>
      </c>
      <c r="D23" s="64">
        <v>472884</v>
      </c>
      <c r="E23" s="64">
        <v>472884</v>
      </c>
      <c r="F23" s="22"/>
      <c r="G23" s="22"/>
      <c r="H23" s="22"/>
      <c r="I23" s="22"/>
    </row>
    <row r="24" spans="1:9" ht="22.5" customHeight="1">
      <c r="A24" s="152" t="s">
        <v>140</v>
      </c>
      <c r="B24" s="153"/>
      <c r="C24" s="107" t="s">
        <v>141</v>
      </c>
      <c r="D24" s="69">
        <v>92930</v>
      </c>
      <c r="E24" s="69">
        <v>92930</v>
      </c>
      <c r="F24" s="72"/>
      <c r="G24" s="72"/>
      <c r="H24" s="72"/>
      <c r="I24" s="72"/>
    </row>
    <row r="25" spans="1:9" ht="22.5" customHeight="1">
      <c r="A25" s="147" t="s">
        <v>142</v>
      </c>
      <c r="B25" s="148"/>
      <c r="C25" s="108" t="s">
        <v>143</v>
      </c>
      <c r="D25" s="64">
        <v>92930</v>
      </c>
      <c r="E25" s="64">
        <v>92930</v>
      </c>
      <c r="F25" s="22"/>
      <c r="G25" s="22"/>
      <c r="H25" s="22"/>
      <c r="I25" s="22"/>
    </row>
    <row r="26" spans="1:9" ht="22.5" customHeight="1">
      <c r="A26" s="147" t="s">
        <v>144</v>
      </c>
      <c r="B26" s="148"/>
      <c r="C26" s="108" t="s">
        <v>121</v>
      </c>
      <c r="D26" s="64">
        <v>92930</v>
      </c>
      <c r="E26" s="64">
        <v>92930</v>
      </c>
      <c r="F26" s="22"/>
      <c r="G26" s="22"/>
      <c r="H26" s="22"/>
      <c r="I26" s="22"/>
    </row>
    <row r="27" spans="1:9" ht="22.5" customHeight="1">
      <c r="A27" s="152" t="s">
        <v>145</v>
      </c>
      <c r="B27" s="153"/>
      <c r="C27" s="107" t="s">
        <v>146</v>
      </c>
      <c r="D27" s="69">
        <v>881816</v>
      </c>
      <c r="E27" s="69">
        <v>881816</v>
      </c>
      <c r="F27" s="72"/>
      <c r="G27" s="72"/>
      <c r="H27" s="72"/>
      <c r="I27" s="72"/>
    </row>
    <row r="28" spans="1:9" ht="22.5" customHeight="1">
      <c r="A28" s="147" t="s">
        <v>147</v>
      </c>
      <c r="B28" s="148"/>
      <c r="C28" s="108" t="s">
        <v>148</v>
      </c>
      <c r="D28" s="64">
        <v>102650</v>
      </c>
      <c r="E28" s="64">
        <v>102650</v>
      </c>
      <c r="F28" s="22"/>
      <c r="G28" s="22"/>
      <c r="H28" s="22"/>
      <c r="I28" s="22"/>
    </row>
    <row r="29" spans="1:9" ht="22.5" customHeight="1">
      <c r="A29" s="147" t="s">
        <v>149</v>
      </c>
      <c r="B29" s="148"/>
      <c r="C29" s="108" t="s">
        <v>121</v>
      </c>
      <c r="D29" s="64">
        <v>102650</v>
      </c>
      <c r="E29" s="64">
        <v>102650</v>
      </c>
      <c r="F29" s="22"/>
      <c r="G29" s="22"/>
      <c r="H29" s="22"/>
      <c r="I29" s="22"/>
    </row>
    <row r="30" spans="1:9" ht="22.5" customHeight="1">
      <c r="A30" s="147" t="s">
        <v>150</v>
      </c>
      <c r="B30" s="148"/>
      <c r="C30" s="108" t="s">
        <v>151</v>
      </c>
      <c r="D30" s="64">
        <v>353926</v>
      </c>
      <c r="E30" s="64">
        <v>353926</v>
      </c>
      <c r="F30" s="22"/>
      <c r="G30" s="22"/>
      <c r="H30" s="22"/>
      <c r="I30" s="22"/>
    </row>
    <row r="31" spans="1:9" ht="22.5" customHeight="1">
      <c r="A31" s="147" t="s">
        <v>152</v>
      </c>
      <c r="B31" s="148"/>
      <c r="C31" s="108" t="s">
        <v>153</v>
      </c>
      <c r="D31" s="64">
        <v>353926</v>
      </c>
      <c r="E31" s="64">
        <v>353926</v>
      </c>
      <c r="F31" s="22"/>
      <c r="G31" s="22"/>
      <c r="H31" s="22"/>
      <c r="I31" s="22"/>
    </row>
    <row r="32" spans="1:9" ht="22.5" customHeight="1">
      <c r="A32" s="147" t="s">
        <v>154</v>
      </c>
      <c r="B32" s="148"/>
      <c r="C32" s="108" t="s">
        <v>155</v>
      </c>
      <c r="D32" s="64">
        <v>317680</v>
      </c>
      <c r="E32" s="64">
        <v>317680</v>
      </c>
      <c r="F32" s="22"/>
      <c r="G32" s="22"/>
      <c r="H32" s="22"/>
      <c r="I32" s="22"/>
    </row>
    <row r="33" spans="1:9" ht="22.5" customHeight="1">
      <c r="A33" s="147" t="s">
        <v>156</v>
      </c>
      <c r="B33" s="148"/>
      <c r="C33" s="108" t="s">
        <v>157</v>
      </c>
      <c r="D33" s="64">
        <v>47680</v>
      </c>
      <c r="E33" s="64">
        <v>47680</v>
      </c>
      <c r="F33" s="22"/>
      <c r="G33" s="22"/>
      <c r="H33" s="22"/>
      <c r="I33" s="22"/>
    </row>
    <row r="34" spans="1:9" ht="22.5" customHeight="1">
      <c r="A34" s="147" t="s">
        <v>158</v>
      </c>
      <c r="B34" s="148"/>
      <c r="C34" s="108" t="s">
        <v>159</v>
      </c>
      <c r="D34" s="64">
        <v>270000</v>
      </c>
      <c r="E34" s="64">
        <v>270000</v>
      </c>
      <c r="F34" s="22"/>
      <c r="G34" s="22"/>
      <c r="H34" s="22"/>
      <c r="I34" s="22"/>
    </row>
    <row r="35" spans="1:9" ht="22.5" customHeight="1">
      <c r="A35" s="147" t="s">
        <v>160</v>
      </c>
      <c r="B35" s="148"/>
      <c r="C35" s="108" t="s">
        <v>161</v>
      </c>
      <c r="D35" s="64">
        <v>7560</v>
      </c>
      <c r="E35" s="64">
        <v>7560</v>
      </c>
      <c r="F35" s="22"/>
      <c r="G35" s="22"/>
      <c r="H35" s="22"/>
      <c r="I35" s="22"/>
    </row>
    <row r="36" spans="1:9" ht="22.5" customHeight="1">
      <c r="A36" s="147" t="s">
        <v>162</v>
      </c>
      <c r="B36" s="148"/>
      <c r="C36" s="108" t="s">
        <v>163</v>
      </c>
      <c r="D36" s="64">
        <v>7560</v>
      </c>
      <c r="E36" s="64">
        <v>7560</v>
      </c>
      <c r="F36" s="22"/>
      <c r="G36" s="22"/>
      <c r="H36" s="22"/>
      <c r="I36" s="22"/>
    </row>
    <row r="37" spans="1:9" ht="22.5" customHeight="1">
      <c r="A37" s="147" t="s">
        <v>164</v>
      </c>
      <c r="B37" s="148"/>
      <c r="C37" s="108" t="s">
        <v>165</v>
      </c>
      <c r="D37" s="64">
        <v>100000</v>
      </c>
      <c r="E37" s="64">
        <v>100000</v>
      </c>
      <c r="F37" s="22"/>
      <c r="G37" s="22"/>
      <c r="H37" s="22"/>
      <c r="I37" s="22"/>
    </row>
    <row r="38" spans="1:9" ht="22.5" customHeight="1">
      <c r="A38" s="147" t="s">
        <v>166</v>
      </c>
      <c r="B38" s="148"/>
      <c r="C38" s="108" t="s">
        <v>167</v>
      </c>
      <c r="D38" s="64">
        <v>100000</v>
      </c>
      <c r="E38" s="64">
        <v>100000</v>
      </c>
      <c r="F38" s="22"/>
      <c r="G38" s="22"/>
      <c r="H38" s="22"/>
      <c r="I38" s="22"/>
    </row>
    <row r="39" spans="1:9" ht="22.5" customHeight="1">
      <c r="A39" s="152" t="s">
        <v>168</v>
      </c>
      <c r="B39" s="153"/>
      <c r="C39" s="107" t="s">
        <v>169</v>
      </c>
      <c r="D39" s="69">
        <v>300743</v>
      </c>
      <c r="E39" s="69">
        <v>300743</v>
      </c>
      <c r="F39" s="72"/>
      <c r="G39" s="72"/>
      <c r="H39" s="72"/>
      <c r="I39" s="72"/>
    </row>
    <row r="40" spans="1:9" ht="22.5" customHeight="1">
      <c r="A40" s="147" t="s">
        <v>170</v>
      </c>
      <c r="B40" s="148"/>
      <c r="C40" s="108" t="s">
        <v>171</v>
      </c>
      <c r="D40" s="64">
        <v>77813</v>
      </c>
      <c r="E40" s="64">
        <v>77813</v>
      </c>
      <c r="F40" s="22"/>
      <c r="G40" s="22"/>
      <c r="H40" s="22"/>
      <c r="I40" s="22"/>
    </row>
    <row r="41" spans="1:9" ht="22.5" customHeight="1">
      <c r="A41" s="147" t="s">
        <v>172</v>
      </c>
      <c r="B41" s="148"/>
      <c r="C41" s="108" t="s">
        <v>173</v>
      </c>
      <c r="D41" s="64">
        <v>68813</v>
      </c>
      <c r="E41" s="64">
        <v>68813</v>
      </c>
      <c r="F41" s="22"/>
      <c r="G41" s="22"/>
      <c r="H41" s="22"/>
      <c r="I41" s="22"/>
    </row>
    <row r="42" spans="1:9" ht="22.5" customHeight="1">
      <c r="A42" s="147" t="s">
        <v>174</v>
      </c>
      <c r="B42" s="148"/>
      <c r="C42" s="108" t="s">
        <v>175</v>
      </c>
      <c r="D42" s="64">
        <v>9000</v>
      </c>
      <c r="E42" s="64">
        <v>9000</v>
      </c>
      <c r="F42" s="22"/>
      <c r="G42" s="22"/>
      <c r="H42" s="22"/>
      <c r="I42" s="22"/>
    </row>
    <row r="43" spans="1:9" ht="22.5" customHeight="1">
      <c r="A43" s="147" t="s">
        <v>176</v>
      </c>
      <c r="B43" s="148"/>
      <c r="C43" s="108" t="s">
        <v>177</v>
      </c>
      <c r="D43" s="64">
        <v>222930</v>
      </c>
      <c r="E43" s="64">
        <v>222930</v>
      </c>
      <c r="F43" s="22"/>
      <c r="G43" s="22"/>
      <c r="H43" s="22"/>
      <c r="I43" s="22"/>
    </row>
    <row r="44" spans="1:9" ht="22.5" customHeight="1">
      <c r="A44" s="147" t="s">
        <v>178</v>
      </c>
      <c r="B44" s="148"/>
      <c r="C44" s="108" t="s">
        <v>179</v>
      </c>
      <c r="D44" s="64">
        <v>200284</v>
      </c>
      <c r="E44" s="64">
        <v>200284</v>
      </c>
      <c r="F44" s="22"/>
      <c r="G44" s="22"/>
      <c r="H44" s="22"/>
      <c r="I44" s="22"/>
    </row>
    <row r="45" spans="1:9" ht="22.5" customHeight="1">
      <c r="A45" s="147" t="s">
        <v>180</v>
      </c>
      <c r="B45" s="148"/>
      <c r="C45" s="108" t="s">
        <v>181</v>
      </c>
      <c r="D45" s="64">
        <v>22646</v>
      </c>
      <c r="E45" s="64">
        <v>22646</v>
      </c>
      <c r="F45" s="22"/>
      <c r="G45" s="22"/>
      <c r="H45" s="22"/>
      <c r="I45" s="22"/>
    </row>
    <row r="46" spans="1:9" ht="22.5" customHeight="1">
      <c r="A46" s="152" t="s">
        <v>182</v>
      </c>
      <c r="B46" s="153"/>
      <c r="C46" s="107" t="s">
        <v>183</v>
      </c>
      <c r="D46" s="69">
        <v>5900000</v>
      </c>
      <c r="E46" s="69">
        <v>900000</v>
      </c>
      <c r="F46" s="72">
        <v>5000000</v>
      </c>
      <c r="G46" s="72"/>
      <c r="H46" s="72"/>
      <c r="I46" s="72"/>
    </row>
    <row r="47" spans="1:9" ht="22.5" customHeight="1">
      <c r="A47" s="147" t="s">
        <v>184</v>
      </c>
      <c r="B47" s="148"/>
      <c r="C47" s="108" t="s">
        <v>185</v>
      </c>
      <c r="D47" s="64">
        <v>5000000</v>
      </c>
      <c r="E47" s="64"/>
      <c r="F47" s="22">
        <v>5000000</v>
      </c>
      <c r="G47" s="22"/>
      <c r="H47" s="22"/>
      <c r="I47" s="22"/>
    </row>
    <row r="48" spans="1:9" ht="22.5" customHeight="1">
      <c r="A48" s="147" t="s">
        <v>186</v>
      </c>
      <c r="B48" s="148"/>
      <c r="C48" s="108" t="s">
        <v>187</v>
      </c>
      <c r="D48" s="64">
        <v>5000000</v>
      </c>
      <c r="E48" s="64"/>
      <c r="F48" s="22">
        <v>5000000</v>
      </c>
      <c r="G48" s="22"/>
      <c r="H48" s="22"/>
      <c r="I48" s="22"/>
    </row>
    <row r="49" spans="1:9" ht="22.5" customHeight="1">
      <c r="A49" s="147" t="s">
        <v>188</v>
      </c>
      <c r="B49" s="148"/>
      <c r="C49" s="108" t="s">
        <v>189</v>
      </c>
      <c r="D49" s="64">
        <v>530000</v>
      </c>
      <c r="E49" s="64">
        <v>530000</v>
      </c>
      <c r="F49" s="22"/>
      <c r="G49" s="22"/>
      <c r="H49" s="22"/>
      <c r="I49" s="22"/>
    </row>
    <row r="50" spans="1:9" ht="22.5" customHeight="1">
      <c r="A50" s="147" t="s">
        <v>190</v>
      </c>
      <c r="B50" s="148"/>
      <c r="C50" s="108" t="s">
        <v>191</v>
      </c>
      <c r="D50" s="64">
        <v>530000</v>
      </c>
      <c r="E50" s="64">
        <v>530000</v>
      </c>
      <c r="F50" s="22"/>
      <c r="G50" s="22"/>
      <c r="H50" s="22"/>
      <c r="I50" s="22"/>
    </row>
    <row r="51" spans="1:9" ht="22.5" customHeight="1">
      <c r="A51" s="147" t="s">
        <v>192</v>
      </c>
      <c r="B51" s="148"/>
      <c r="C51" s="108" t="s">
        <v>193</v>
      </c>
      <c r="D51" s="64">
        <v>370000</v>
      </c>
      <c r="E51" s="64">
        <v>370000</v>
      </c>
      <c r="F51" s="22"/>
      <c r="G51" s="22"/>
      <c r="H51" s="22"/>
      <c r="I51" s="22"/>
    </row>
    <row r="52" spans="1:9" ht="22.5" customHeight="1">
      <c r="A52" s="147" t="s">
        <v>194</v>
      </c>
      <c r="B52" s="148"/>
      <c r="C52" s="108" t="s">
        <v>195</v>
      </c>
      <c r="D52" s="64">
        <v>370000</v>
      </c>
      <c r="E52" s="64">
        <v>370000</v>
      </c>
      <c r="F52" s="22"/>
      <c r="G52" s="22"/>
      <c r="H52" s="22"/>
      <c r="I52" s="22"/>
    </row>
    <row r="53" spans="1:9" ht="22.5" customHeight="1">
      <c r="A53" s="152" t="s">
        <v>196</v>
      </c>
      <c r="B53" s="153"/>
      <c r="C53" s="107" t="s">
        <v>197</v>
      </c>
      <c r="D53" s="69">
        <v>2929297</v>
      </c>
      <c r="E53" s="69">
        <v>1529297</v>
      </c>
      <c r="F53" s="72">
        <v>1400000</v>
      </c>
      <c r="G53" s="72"/>
      <c r="H53" s="72"/>
      <c r="I53" s="72"/>
    </row>
    <row r="54" spans="1:9" ht="22.5" customHeight="1">
      <c r="A54" s="147" t="s">
        <v>198</v>
      </c>
      <c r="B54" s="148"/>
      <c r="C54" s="108" t="s">
        <v>199</v>
      </c>
      <c r="D54" s="64">
        <v>665813</v>
      </c>
      <c r="E54" s="64">
        <v>365813</v>
      </c>
      <c r="F54" s="22">
        <v>300000</v>
      </c>
      <c r="G54" s="22"/>
      <c r="H54" s="22"/>
      <c r="I54" s="22"/>
    </row>
    <row r="55" spans="1:9" ht="22.5" customHeight="1">
      <c r="A55" s="147" t="s">
        <v>200</v>
      </c>
      <c r="B55" s="148"/>
      <c r="C55" s="108" t="s">
        <v>121</v>
      </c>
      <c r="D55" s="64">
        <v>59813</v>
      </c>
      <c r="E55" s="64">
        <v>59813</v>
      </c>
      <c r="F55" s="22"/>
      <c r="G55" s="22"/>
      <c r="H55" s="22"/>
      <c r="I55" s="22"/>
    </row>
    <row r="56" spans="1:9" ht="22.5" customHeight="1">
      <c r="A56" s="147" t="s">
        <v>201</v>
      </c>
      <c r="B56" s="148"/>
      <c r="C56" s="108" t="s">
        <v>202</v>
      </c>
      <c r="D56" s="64">
        <v>300000</v>
      </c>
      <c r="E56" s="64"/>
      <c r="F56" s="22">
        <v>300000</v>
      </c>
      <c r="G56" s="22"/>
      <c r="H56" s="22"/>
      <c r="I56" s="22"/>
    </row>
    <row r="57" spans="1:9" ht="22.5" customHeight="1">
      <c r="A57" s="147" t="s">
        <v>203</v>
      </c>
      <c r="B57" s="148"/>
      <c r="C57" s="108" t="s">
        <v>204</v>
      </c>
      <c r="D57" s="64">
        <v>306000</v>
      </c>
      <c r="E57" s="64">
        <v>306000</v>
      </c>
      <c r="F57" s="22"/>
      <c r="G57" s="22"/>
      <c r="H57" s="22"/>
      <c r="I57" s="22"/>
    </row>
    <row r="58" spans="1:9" ht="22.5" customHeight="1">
      <c r="A58" s="147" t="s">
        <v>205</v>
      </c>
      <c r="B58" s="148"/>
      <c r="C58" s="108" t="s">
        <v>206</v>
      </c>
      <c r="D58" s="64">
        <v>63484</v>
      </c>
      <c r="E58" s="64">
        <v>63484</v>
      </c>
      <c r="F58" s="22"/>
      <c r="G58" s="22"/>
      <c r="H58" s="22"/>
      <c r="I58" s="22"/>
    </row>
    <row r="59" spans="1:9" ht="22.5" customHeight="1">
      <c r="A59" s="147" t="s">
        <v>207</v>
      </c>
      <c r="B59" s="148"/>
      <c r="C59" s="108" t="s">
        <v>121</v>
      </c>
      <c r="D59" s="64">
        <v>63484</v>
      </c>
      <c r="E59" s="64">
        <v>63484</v>
      </c>
      <c r="F59" s="22"/>
      <c r="G59" s="22"/>
      <c r="H59" s="22"/>
      <c r="I59" s="22"/>
    </row>
    <row r="60" spans="1:9" ht="22.5" customHeight="1">
      <c r="A60" s="147" t="s">
        <v>208</v>
      </c>
      <c r="B60" s="148"/>
      <c r="C60" s="108" t="s">
        <v>209</v>
      </c>
      <c r="D60" s="64">
        <v>1100000</v>
      </c>
      <c r="E60" s="64">
        <v>1100000</v>
      </c>
      <c r="F60" s="22"/>
      <c r="G60" s="22"/>
      <c r="H60" s="22"/>
      <c r="I60" s="22"/>
    </row>
    <row r="61" spans="1:9" ht="22.5" customHeight="1">
      <c r="A61" s="147" t="s">
        <v>210</v>
      </c>
      <c r="B61" s="148"/>
      <c r="C61" s="108" t="s">
        <v>211</v>
      </c>
      <c r="D61" s="64">
        <v>1100000</v>
      </c>
      <c r="E61" s="64">
        <v>1100000</v>
      </c>
      <c r="F61" s="22"/>
      <c r="G61" s="22"/>
      <c r="H61" s="22"/>
      <c r="I61" s="22"/>
    </row>
    <row r="62" spans="1:9" ht="22.5" customHeight="1">
      <c r="A62" s="147" t="s">
        <v>212</v>
      </c>
      <c r="B62" s="148"/>
      <c r="C62" s="108" t="s">
        <v>213</v>
      </c>
      <c r="D62" s="64">
        <v>1100000</v>
      </c>
      <c r="E62" s="64"/>
      <c r="F62" s="22">
        <v>1100000</v>
      </c>
      <c r="G62" s="22"/>
      <c r="H62" s="22"/>
      <c r="I62" s="22"/>
    </row>
    <row r="63" spans="1:9" ht="22.5" customHeight="1">
      <c r="A63" s="147" t="s">
        <v>214</v>
      </c>
      <c r="B63" s="148"/>
      <c r="C63" s="108" t="s">
        <v>215</v>
      </c>
      <c r="D63" s="64">
        <v>1100000</v>
      </c>
      <c r="E63" s="64"/>
      <c r="F63" s="22">
        <v>1100000</v>
      </c>
      <c r="G63" s="22"/>
      <c r="H63" s="22"/>
      <c r="I63" s="22"/>
    </row>
    <row r="64" spans="1:9" ht="22.5" customHeight="1">
      <c r="A64" s="152" t="s">
        <v>216</v>
      </c>
      <c r="B64" s="153"/>
      <c r="C64" s="107" t="s">
        <v>217</v>
      </c>
      <c r="D64" s="69">
        <v>30000</v>
      </c>
      <c r="E64" s="69">
        <v>30000</v>
      </c>
      <c r="F64" s="72"/>
      <c r="G64" s="72"/>
      <c r="H64" s="72"/>
      <c r="I64" s="72"/>
    </row>
    <row r="65" spans="1:9" ht="22.5" customHeight="1">
      <c r="A65" s="147" t="s">
        <v>218</v>
      </c>
      <c r="B65" s="148"/>
      <c r="C65" s="108" t="s">
        <v>219</v>
      </c>
      <c r="D65" s="64">
        <v>30000</v>
      </c>
      <c r="E65" s="64">
        <v>30000</v>
      </c>
      <c r="F65" s="22"/>
      <c r="G65" s="22"/>
      <c r="H65" s="22"/>
      <c r="I65" s="22"/>
    </row>
    <row r="66" spans="1:9" ht="22.5" customHeight="1">
      <c r="A66" s="147" t="s">
        <v>220</v>
      </c>
      <c r="B66" s="148"/>
      <c r="C66" s="108" t="s">
        <v>221</v>
      </c>
      <c r="D66" s="64">
        <v>30000</v>
      </c>
      <c r="E66" s="64">
        <v>30000</v>
      </c>
      <c r="F66" s="22"/>
      <c r="G66" s="22"/>
      <c r="H66" s="22"/>
      <c r="I66" s="22"/>
    </row>
    <row r="67" spans="1:9" ht="22.5" customHeight="1">
      <c r="A67" s="152" t="s">
        <v>222</v>
      </c>
      <c r="B67" s="153"/>
      <c r="C67" s="107" t="s">
        <v>223</v>
      </c>
      <c r="D67" s="69">
        <v>10000</v>
      </c>
      <c r="E67" s="69">
        <v>10000</v>
      </c>
      <c r="F67" s="72"/>
      <c r="G67" s="72"/>
      <c r="H67" s="72"/>
      <c r="I67" s="72"/>
    </row>
    <row r="68" spans="1:9" ht="22.5" customHeight="1">
      <c r="A68" s="147" t="s">
        <v>224</v>
      </c>
      <c r="B68" s="148"/>
      <c r="C68" s="108" t="s">
        <v>225</v>
      </c>
      <c r="D68" s="64">
        <v>10000</v>
      </c>
      <c r="E68" s="64">
        <v>10000</v>
      </c>
      <c r="F68" s="22"/>
      <c r="G68" s="22"/>
      <c r="H68" s="22"/>
      <c r="I68" s="22"/>
    </row>
    <row r="69" spans="1:9" ht="22.5" customHeight="1">
      <c r="A69" s="147" t="s">
        <v>226</v>
      </c>
      <c r="B69" s="148"/>
      <c r="C69" s="108" t="s">
        <v>227</v>
      </c>
      <c r="D69" s="64">
        <v>10000</v>
      </c>
      <c r="E69" s="64">
        <v>10000</v>
      </c>
      <c r="F69" s="22"/>
      <c r="G69" s="22"/>
      <c r="H69" s="22"/>
      <c r="I69" s="22"/>
    </row>
    <row r="70" spans="1:9" ht="22.5" customHeight="1">
      <c r="A70" s="152" t="s">
        <v>228</v>
      </c>
      <c r="B70" s="153"/>
      <c r="C70" s="107" t="s">
        <v>229</v>
      </c>
      <c r="D70" s="69">
        <v>136688</v>
      </c>
      <c r="E70" s="69">
        <v>136688</v>
      </c>
      <c r="F70" s="72"/>
      <c r="G70" s="72"/>
      <c r="H70" s="72"/>
      <c r="I70" s="72"/>
    </row>
    <row r="71" spans="1:9" ht="22.5" customHeight="1">
      <c r="A71" s="147" t="s">
        <v>230</v>
      </c>
      <c r="B71" s="148"/>
      <c r="C71" s="108" t="s">
        <v>231</v>
      </c>
      <c r="D71" s="64">
        <v>136688</v>
      </c>
      <c r="E71" s="64">
        <v>136688</v>
      </c>
      <c r="F71" s="22"/>
      <c r="G71" s="22"/>
      <c r="H71" s="22"/>
      <c r="I71" s="22"/>
    </row>
    <row r="72" spans="1:9" ht="22.5" customHeight="1">
      <c r="A72" s="147" t="s">
        <v>232</v>
      </c>
      <c r="B72" s="148"/>
      <c r="C72" s="108" t="s">
        <v>233</v>
      </c>
      <c r="D72" s="64">
        <v>136688</v>
      </c>
      <c r="E72" s="64">
        <v>136688</v>
      </c>
      <c r="F72" s="22"/>
      <c r="G72" s="22"/>
      <c r="H72" s="22"/>
      <c r="I72" s="22"/>
    </row>
    <row r="73" spans="1:9" ht="22.5" customHeight="1">
      <c r="A73" s="152" t="s">
        <v>234</v>
      </c>
      <c r="B73" s="153"/>
      <c r="C73" s="107" t="s">
        <v>235</v>
      </c>
      <c r="D73" s="69">
        <v>660000</v>
      </c>
      <c r="E73" s="69">
        <v>660000</v>
      </c>
      <c r="F73" s="72"/>
      <c r="G73" s="72"/>
      <c r="H73" s="72"/>
      <c r="I73" s="72"/>
    </row>
    <row r="74" spans="1:9" ht="22.5" customHeight="1">
      <c r="A74" s="147" t="s">
        <v>236</v>
      </c>
      <c r="B74" s="148"/>
      <c r="C74" s="108" t="s">
        <v>237</v>
      </c>
      <c r="D74" s="64">
        <v>300000</v>
      </c>
      <c r="E74" s="64">
        <v>300000</v>
      </c>
      <c r="F74" s="22"/>
      <c r="G74" s="22"/>
      <c r="H74" s="22"/>
      <c r="I74" s="22"/>
    </row>
    <row r="75" spans="1:9" ht="22.5" customHeight="1">
      <c r="A75" s="147" t="s">
        <v>238</v>
      </c>
      <c r="B75" s="148"/>
      <c r="C75" s="108" t="s">
        <v>239</v>
      </c>
      <c r="D75" s="64">
        <v>300000</v>
      </c>
      <c r="E75" s="64">
        <v>300000</v>
      </c>
      <c r="F75" s="22"/>
      <c r="G75" s="22"/>
      <c r="H75" s="22"/>
      <c r="I75" s="22"/>
    </row>
    <row r="76" spans="1:9" ht="22.5" customHeight="1">
      <c r="A76" s="147" t="s">
        <v>240</v>
      </c>
      <c r="B76" s="148"/>
      <c r="C76" s="108" t="s">
        <v>235</v>
      </c>
      <c r="D76" s="64">
        <v>360000</v>
      </c>
      <c r="E76" s="64">
        <v>360000</v>
      </c>
      <c r="F76" s="22"/>
      <c r="G76" s="22"/>
      <c r="H76" s="22"/>
      <c r="I76" s="22"/>
    </row>
    <row r="77" spans="1:9" ht="22.5" customHeight="1">
      <c r="A77" s="147" t="s">
        <v>241</v>
      </c>
      <c r="B77" s="148"/>
      <c r="C77" s="108" t="s">
        <v>242</v>
      </c>
      <c r="D77" s="64">
        <v>360000</v>
      </c>
      <c r="E77" s="64">
        <v>360000</v>
      </c>
      <c r="F77" s="22"/>
      <c r="G77" s="22"/>
      <c r="H77" s="22"/>
      <c r="I77" s="22"/>
    </row>
    <row r="78" spans="1:9" ht="31.5" customHeight="1">
      <c r="A78" s="150" t="s">
        <v>252</v>
      </c>
      <c r="B78" s="151"/>
      <c r="C78" s="151"/>
      <c r="D78" s="151"/>
      <c r="E78" s="151"/>
      <c r="F78" s="151"/>
      <c r="G78" s="151"/>
      <c r="H78" s="151"/>
      <c r="I78" s="151"/>
    </row>
    <row r="79" spans="1:9">
      <c r="A79" s="11"/>
    </row>
    <row r="80" spans="1:9">
      <c r="A80" s="12"/>
    </row>
    <row r="81" spans="1:1">
      <c r="A81" s="12"/>
    </row>
  </sheetData>
  <mergeCells count="81">
    <mergeCell ref="A73:B73"/>
    <mergeCell ref="A74:B74"/>
    <mergeCell ref="A75:B75"/>
    <mergeCell ref="A76:B76"/>
    <mergeCell ref="A77:B77"/>
    <mergeCell ref="A68:B68"/>
    <mergeCell ref="A69:B69"/>
    <mergeCell ref="A70:B70"/>
    <mergeCell ref="A71:B71"/>
    <mergeCell ref="A72:B72"/>
    <mergeCell ref="A63:B63"/>
    <mergeCell ref="A64:B64"/>
    <mergeCell ref="A65:B65"/>
    <mergeCell ref="A66:B66"/>
    <mergeCell ref="A67:B67"/>
    <mergeCell ref="A58:B58"/>
    <mergeCell ref="A59:B59"/>
    <mergeCell ref="A60:B60"/>
    <mergeCell ref="A61:B61"/>
    <mergeCell ref="A62:B62"/>
    <mergeCell ref="A53:B53"/>
    <mergeCell ref="A54:B54"/>
    <mergeCell ref="A55:B55"/>
    <mergeCell ref="A56:B56"/>
    <mergeCell ref="A57:B57"/>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78:I78"/>
    <mergeCell ref="A2:I2"/>
    <mergeCell ref="G5:G7"/>
    <mergeCell ref="H5:H7"/>
    <mergeCell ref="I5:I7"/>
    <mergeCell ref="A6:B7"/>
    <mergeCell ref="C6:C7"/>
    <mergeCell ref="A5:C5"/>
    <mergeCell ref="D5:D7"/>
    <mergeCell ref="A10:B10"/>
    <mergeCell ref="A11:B11"/>
    <mergeCell ref="A12:B12"/>
    <mergeCell ref="A13:B13"/>
    <mergeCell ref="A14:B14"/>
    <mergeCell ref="A15:B15"/>
    <mergeCell ref="E5:E7"/>
    <mergeCell ref="F5:F7"/>
    <mergeCell ref="A8:C8"/>
    <mergeCell ref="A9:C9"/>
    <mergeCell ref="A16:B16"/>
    <mergeCell ref="A17:B17"/>
    <mergeCell ref="A18:B18"/>
    <mergeCell ref="A19:B19"/>
    <mergeCell ref="A20:B20"/>
    <mergeCell ref="A21:B21"/>
    <mergeCell ref="A22:B22"/>
  </mergeCells>
  <phoneticPr fontId="0" type="noConversion"/>
  <printOptions horizontalCentered="1"/>
  <pageMargins left="0.35412238808128782" right="0.35412238808128782" top="0.78740157480314965" bottom="0.78740157480314965" header="0.51174154431801144" footer="0.19650320837816856"/>
  <pageSetup paperSize="9" orientation="landscape" blackAndWhite="1"/>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dimension ref="A1:H37"/>
  <sheetViews>
    <sheetView showZeros="0" workbookViewId="0">
      <selection activeCell="O15" sqref="O15"/>
    </sheetView>
  </sheetViews>
  <sheetFormatPr defaultColWidth="9" defaultRowHeight="15.6"/>
  <cols>
    <col min="1" max="1" width="34.09765625" style="3" customWidth="1"/>
    <col min="2" max="2" width="4" style="3" customWidth="1"/>
    <col min="3" max="3" width="13.19921875" style="3" customWidth="1"/>
    <col min="4" max="4" width="32" style="3" customWidth="1"/>
    <col min="5" max="5" width="3.5" style="3" customWidth="1"/>
    <col min="6" max="6" width="11.5" style="3" customWidth="1"/>
    <col min="7" max="7" width="13.8984375" style="3" customWidth="1"/>
    <col min="8" max="8" width="15.59765625" style="3" customWidth="1"/>
    <col min="9" max="16384" width="9" style="3"/>
  </cols>
  <sheetData>
    <row r="1" spans="1:8" ht="16.5" customHeight="1">
      <c r="A1" s="49" t="s">
        <v>253</v>
      </c>
      <c r="B1" s="49"/>
    </row>
    <row r="2" spans="1:8" s="1" customFormat="1" ht="30.75" customHeight="1">
      <c r="A2" s="124" t="s">
        <v>254</v>
      </c>
      <c r="B2" s="124"/>
      <c r="C2" s="124"/>
      <c r="D2" s="124"/>
      <c r="E2" s="124"/>
      <c r="F2" s="124"/>
      <c r="G2" s="124"/>
      <c r="H2" s="124"/>
    </row>
    <row r="3" spans="1:8" s="60" customFormat="1" ht="12" customHeight="1">
      <c r="A3" s="59"/>
      <c r="B3" s="59"/>
      <c r="C3" s="59"/>
      <c r="D3" s="59"/>
      <c r="E3" s="59"/>
      <c r="F3" s="59"/>
      <c r="G3" s="59"/>
      <c r="H3" s="51" t="s">
        <v>255</v>
      </c>
    </row>
    <row r="4" spans="1:8" s="60" customFormat="1" ht="15" customHeight="1">
      <c r="A4" s="50" t="s">
        <v>3</v>
      </c>
      <c r="B4" s="59"/>
      <c r="C4" s="59"/>
      <c r="D4" s="59"/>
      <c r="E4" s="59"/>
      <c r="F4" s="59"/>
      <c r="G4" s="59"/>
      <c r="H4" s="51" t="s">
        <v>4</v>
      </c>
    </row>
    <row r="5" spans="1:8" s="5" customFormat="1" ht="20.25" customHeight="1">
      <c r="A5" s="125" t="s">
        <v>5</v>
      </c>
      <c r="B5" s="125"/>
      <c r="C5" s="125"/>
      <c r="D5" s="125" t="s">
        <v>6</v>
      </c>
      <c r="E5" s="125"/>
      <c r="F5" s="125"/>
      <c r="G5" s="125"/>
      <c r="H5" s="125"/>
    </row>
    <row r="6" spans="1:8" s="5" customFormat="1" ht="31.5" customHeight="1">
      <c r="A6" s="28" t="s">
        <v>7</v>
      </c>
      <c r="B6" s="31" t="s">
        <v>8</v>
      </c>
      <c r="C6" s="28" t="s">
        <v>256</v>
      </c>
      <c r="D6" s="28" t="s">
        <v>7</v>
      </c>
      <c r="E6" s="31" t="s">
        <v>8</v>
      </c>
      <c r="F6" s="28" t="s">
        <v>100</v>
      </c>
      <c r="G6" s="29" t="s">
        <v>257</v>
      </c>
      <c r="H6" s="29" t="s">
        <v>258</v>
      </c>
    </row>
    <row r="7" spans="1:8" s="5" customFormat="1" ht="20.25" customHeight="1">
      <c r="A7" s="28" t="s">
        <v>10</v>
      </c>
      <c r="B7" s="28"/>
      <c r="C7" s="111" t="s">
        <v>11</v>
      </c>
      <c r="D7" s="28" t="s">
        <v>10</v>
      </c>
      <c r="E7" s="28"/>
      <c r="F7" s="33">
        <v>2</v>
      </c>
      <c r="G7" s="33">
        <v>3</v>
      </c>
      <c r="H7" s="33">
        <v>4</v>
      </c>
    </row>
    <row r="8" spans="1:8" s="5" customFormat="1" ht="20.25" customHeight="1">
      <c r="A8" s="27" t="s">
        <v>259</v>
      </c>
      <c r="B8" s="24" t="s">
        <v>11</v>
      </c>
      <c r="C8" s="25">
        <v>11376007</v>
      </c>
      <c r="D8" s="63" t="s">
        <v>14</v>
      </c>
      <c r="E8" s="26">
        <v>30</v>
      </c>
      <c r="F8" s="26">
        <f>G8+H8</f>
        <v>1664533</v>
      </c>
      <c r="G8" s="78">
        <v>1664533</v>
      </c>
      <c r="H8" s="79">
        <v>0</v>
      </c>
    </row>
    <row r="9" spans="1:8" s="5" customFormat="1" ht="20.25" customHeight="1">
      <c r="A9" s="32" t="s">
        <v>260</v>
      </c>
      <c r="B9" s="112" t="s">
        <v>12</v>
      </c>
      <c r="C9" s="25">
        <v>1230000</v>
      </c>
      <c r="D9" s="63" t="s">
        <v>17</v>
      </c>
      <c r="E9" s="26">
        <v>31</v>
      </c>
      <c r="F9" s="26"/>
      <c r="G9" s="80"/>
      <c r="H9" s="80"/>
    </row>
    <row r="10" spans="1:8" s="5" customFormat="1" ht="20.25" customHeight="1">
      <c r="A10" s="32"/>
      <c r="B10" s="112" t="s">
        <v>20</v>
      </c>
      <c r="C10" s="25"/>
      <c r="D10" s="63" t="s">
        <v>21</v>
      </c>
      <c r="E10" s="26">
        <v>32</v>
      </c>
      <c r="F10" s="26"/>
      <c r="G10" s="80"/>
      <c r="H10" s="80"/>
    </row>
    <row r="11" spans="1:8" s="5" customFormat="1" ht="20.25" customHeight="1">
      <c r="A11" s="32"/>
      <c r="B11" s="112" t="s">
        <v>24</v>
      </c>
      <c r="C11" s="25"/>
      <c r="D11" s="63" t="s">
        <v>25</v>
      </c>
      <c r="E11" s="26">
        <v>33</v>
      </c>
      <c r="F11" s="26"/>
      <c r="G11" s="80"/>
      <c r="H11" s="80"/>
    </row>
    <row r="12" spans="1:8" s="5" customFormat="1" ht="20.25" customHeight="1">
      <c r="A12" s="32"/>
      <c r="B12" s="112" t="s">
        <v>28</v>
      </c>
      <c r="C12" s="25"/>
      <c r="D12" s="63" t="s">
        <v>29</v>
      </c>
      <c r="E12" s="26">
        <v>34</v>
      </c>
      <c r="F12" s="26"/>
      <c r="G12" s="80"/>
      <c r="H12" s="80"/>
    </row>
    <row r="13" spans="1:8" s="5" customFormat="1" ht="20.25" customHeight="1">
      <c r="A13" s="32"/>
      <c r="B13" s="112" t="s">
        <v>32</v>
      </c>
      <c r="C13" s="25"/>
      <c r="D13" s="63" t="s">
        <v>33</v>
      </c>
      <c r="E13" s="26">
        <v>35</v>
      </c>
      <c r="F13" s="26"/>
      <c r="G13" s="80"/>
      <c r="H13" s="80"/>
    </row>
    <row r="14" spans="1:8" s="5" customFormat="1" ht="20.25" customHeight="1">
      <c r="A14" s="32"/>
      <c r="B14" s="112" t="s">
        <v>35</v>
      </c>
      <c r="C14" s="25"/>
      <c r="D14" s="63" t="s">
        <v>36</v>
      </c>
      <c r="E14" s="26">
        <v>36</v>
      </c>
      <c r="F14" s="26">
        <f>G14+H14</f>
        <v>92930</v>
      </c>
      <c r="G14" s="78">
        <v>92930</v>
      </c>
      <c r="H14" s="80">
        <v>0</v>
      </c>
    </row>
    <row r="15" spans="1:8" s="5" customFormat="1" ht="20.25" customHeight="1">
      <c r="A15" s="32"/>
      <c r="B15" s="112" t="s">
        <v>38</v>
      </c>
      <c r="C15" s="25"/>
      <c r="D15" s="63" t="s">
        <v>39</v>
      </c>
      <c r="E15" s="26">
        <v>37</v>
      </c>
      <c r="F15" s="26">
        <f>G15+H15</f>
        <v>881816</v>
      </c>
      <c r="G15" s="78">
        <v>881816</v>
      </c>
      <c r="H15" s="80">
        <v>0</v>
      </c>
    </row>
    <row r="16" spans="1:8" s="5" customFormat="1" ht="20.25" customHeight="1">
      <c r="A16" s="32"/>
      <c r="B16" s="112" t="s">
        <v>41</v>
      </c>
      <c r="C16" s="25"/>
      <c r="D16" s="63" t="s">
        <v>42</v>
      </c>
      <c r="E16" s="26">
        <v>38</v>
      </c>
      <c r="F16" s="26">
        <f>G16+H16</f>
        <v>300743</v>
      </c>
      <c r="G16" s="78">
        <v>300743</v>
      </c>
      <c r="H16" s="80">
        <v>0</v>
      </c>
    </row>
    <row r="17" spans="1:8" s="5" customFormat="1" ht="20.25" customHeight="1">
      <c r="A17" s="32"/>
      <c r="B17" s="112" t="s">
        <v>44</v>
      </c>
      <c r="C17" s="25"/>
      <c r="D17" s="63" t="s">
        <v>45</v>
      </c>
      <c r="E17" s="26">
        <v>39</v>
      </c>
      <c r="F17" s="26"/>
      <c r="G17" s="80"/>
      <c r="H17" s="80"/>
    </row>
    <row r="18" spans="1:8" s="5" customFormat="1" ht="20.25" customHeight="1">
      <c r="A18" s="32"/>
      <c r="B18" s="112" t="s">
        <v>47</v>
      </c>
      <c r="C18" s="25"/>
      <c r="D18" s="63" t="s">
        <v>48</v>
      </c>
      <c r="E18" s="26">
        <v>40</v>
      </c>
      <c r="F18" s="26">
        <f>G18+H18</f>
        <v>5900000</v>
      </c>
      <c r="G18" s="78">
        <v>5000000</v>
      </c>
      <c r="H18" s="78">
        <v>900000</v>
      </c>
    </row>
    <row r="19" spans="1:8" s="5" customFormat="1" ht="20.25" customHeight="1">
      <c r="A19" s="32"/>
      <c r="B19" s="112" t="s">
        <v>50</v>
      </c>
      <c r="C19" s="25"/>
      <c r="D19" s="63" t="s">
        <v>51</v>
      </c>
      <c r="E19" s="26">
        <v>41</v>
      </c>
      <c r="F19" s="26">
        <f>G19+H19</f>
        <v>2929297</v>
      </c>
      <c r="G19" s="78">
        <v>2929297</v>
      </c>
      <c r="H19" s="80">
        <v>0</v>
      </c>
    </row>
    <row r="20" spans="1:8" s="5" customFormat="1" ht="20.25" customHeight="1">
      <c r="A20" s="32"/>
      <c r="B20" s="112" t="s">
        <v>53</v>
      </c>
      <c r="C20" s="25"/>
      <c r="D20" s="63" t="s">
        <v>54</v>
      </c>
      <c r="E20" s="26">
        <v>42</v>
      </c>
      <c r="F20" s="26">
        <f>G20+H20</f>
        <v>30000</v>
      </c>
      <c r="G20" s="80">
        <v>0</v>
      </c>
      <c r="H20" s="78">
        <v>30000</v>
      </c>
    </row>
    <row r="21" spans="1:8" s="5" customFormat="1" ht="20.25" customHeight="1">
      <c r="A21" s="32"/>
      <c r="B21" s="112" t="s">
        <v>56</v>
      </c>
      <c r="C21" s="25"/>
      <c r="D21" s="63" t="s">
        <v>57</v>
      </c>
      <c r="E21" s="26">
        <v>43</v>
      </c>
      <c r="F21" s="26">
        <f>G21+H21</f>
        <v>10000</v>
      </c>
      <c r="G21" s="78">
        <v>10000</v>
      </c>
      <c r="H21" s="80">
        <v>0</v>
      </c>
    </row>
    <row r="22" spans="1:8" s="5" customFormat="1" ht="20.25" customHeight="1">
      <c r="A22" s="32"/>
      <c r="B22" s="112" t="s">
        <v>59</v>
      </c>
      <c r="C22" s="25"/>
      <c r="D22" s="63" t="s">
        <v>60</v>
      </c>
      <c r="E22" s="26">
        <v>44</v>
      </c>
      <c r="F22" s="26"/>
      <c r="G22" s="80"/>
      <c r="H22" s="80"/>
    </row>
    <row r="23" spans="1:8" s="5" customFormat="1" ht="20.25" customHeight="1">
      <c r="A23" s="32"/>
      <c r="B23" s="112" t="s">
        <v>62</v>
      </c>
      <c r="C23" s="25"/>
      <c r="D23" s="63" t="s">
        <v>63</v>
      </c>
      <c r="E23" s="26">
        <v>45</v>
      </c>
      <c r="F23" s="26"/>
      <c r="G23" s="80"/>
      <c r="H23" s="80"/>
    </row>
    <row r="24" spans="1:8" s="5" customFormat="1" ht="20.25" customHeight="1">
      <c r="A24" s="32"/>
      <c r="B24" s="112" t="s">
        <v>65</v>
      </c>
      <c r="C24" s="25"/>
      <c r="D24" s="63" t="s">
        <v>66</v>
      </c>
      <c r="E24" s="26">
        <v>46</v>
      </c>
      <c r="F24" s="26"/>
      <c r="G24" s="80"/>
      <c r="H24" s="80"/>
    </row>
    <row r="25" spans="1:8" s="5" customFormat="1" ht="20.25" customHeight="1">
      <c r="A25" s="32"/>
      <c r="B25" s="112" t="s">
        <v>68</v>
      </c>
      <c r="C25" s="25"/>
      <c r="D25" s="63" t="s">
        <v>69</v>
      </c>
      <c r="E25" s="26">
        <v>47</v>
      </c>
      <c r="F25" s="26"/>
      <c r="G25" s="80"/>
      <c r="H25" s="80"/>
    </row>
    <row r="26" spans="1:8" s="5" customFormat="1" ht="20.25" customHeight="1">
      <c r="A26" s="32"/>
      <c r="B26" s="112" t="s">
        <v>71</v>
      </c>
      <c r="C26" s="25"/>
      <c r="D26" s="63" t="s">
        <v>72</v>
      </c>
      <c r="E26" s="26">
        <v>48</v>
      </c>
      <c r="F26" s="26">
        <f>G26+H26</f>
        <v>136688</v>
      </c>
      <c r="G26" s="78">
        <v>136688</v>
      </c>
      <c r="H26" s="80">
        <v>0</v>
      </c>
    </row>
    <row r="27" spans="1:8" s="5" customFormat="1" ht="20.25" customHeight="1">
      <c r="A27" s="32"/>
      <c r="B27" s="112" t="s">
        <v>74</v>
      </c>
      <c r="C27" s="25"/>
      <c r="D27" s="63" t="s">
        <v>75</v>
      </c>
      <c r="E27" s="26">
        <v>49</v>
      </c>
      <c r="F27" s="26"/>
      <c r="G27" s="80"/>
      <c r="H27" s="80"/>
    </row>
    <row r="28" spans="1:8" s="5" customFormat="1" ht="20.25" customHeight="1">
      <c r="A28" s="32"/>
      <c r="B28" s="112" t="s">
        <v>77</v>
      </c>
      <c r="C28" s="25"/>
      <c r="D28" s="63" t="s">
        <v>78</v>
      </c>
      <c r="E28" s="26">
        <v>50</v>
      </c>
      <c r="F28" s="26">
        <f>G28+H28</f>
        <v>660000</v>
      </c>
      <c r="G28" s="78">
        <v>360000</v>
      </c>
      <c r="H28" s="78">
        <v>300000</v>
      </c>
    </row>
    <row r="29" spans="1:8" s="5" customFormat="1" ht="20.25" customHeight="1">
      <c r="A29" s="32"/>
      <c r="B29" s="112" t="s">
        <v>80</v>
      </c>
      <c r="C29" s="25"/>
      <c r="D29" s="63" t="s">
        <v>81</v>
      </c>
      <c r="E29" s="26">
        <v>51</v>
      </c>
      <c r="F29" s="26"/>
      <c r="G29" s="80"/>
      <c r="H29" s="80"/>
    </row>
    <row r="30" spans="1:8" s="5" customFormat="1" ht="20.25" customHeight="1">
      <c r="A30" s="32"/>
      <c r="B30" s="112" t="s">
        <v>83</v>
      </c>
      <c r="C30" s="25"/>
      <c r="D30" s="63" t="s">
        <v>84</v>
      </c>
      <c r="E30" s="26">
        <v>52</v>
      </c>
      <c r="F30" s="26"/>
      <c r="G30" s="80"/>
      <c r="H30" s="80"/>
    </row>
    <row r="31" spans="1:8" s="5" customFormat="1" ht="20.25" customHeight="1">
      <c r="A31" s="56" t="s">
        <v>86</v>
      </c>
      <c r="B31" s="112" t="s">
        <v>87</v>
      </c>
      <c r="C31" s="25">
        <f>C8+C9</f>
        <v>12606007</v>
      </c>
      <c r="D31" s="56" t="s">
        <v>88</v>
      </c>
      <c r="E31" s="26">
        <v>53</v>
      </c>
      <c r="F31" s="26">
        <f>G31+H31</f>
        <v>12606007</v>
      </c>
      <c r="G31" s="26">
        <f>SUM(G8:G30)</f>
        <v>11376007</v>
      </c>
      <c r="H31" s="26">
        <f>SUM(H8:H30)</f>
        <v>1230000</v>
      </c>
    </row>
    <row r="32" spans="1:8" s="5" customFormat="1" ht="20.25" customHeight="1">
      <c r="A32" s="55" t="s">
        <v>261</v>
      </c>
      <c r="B32" s="112" t="s">
        <v>91</v>
      </c>
      <c r="C32" s="25"/>
      <c r="D32" s="55" t="s">
        <v>262</v>
      </c>
      <c r="E32" s="26">
        <v>54</v>
      </c>
      <c r="F32" s="26"/>
      <c r="G32" s="26"/>
      <c r="H32" s="57"/>
    </row>
    <row r="33" spans="1:8" s="5" customFormat="1" ht="20.25" customHeight="1">
      <c r="A33" s="55" t="s">
        <v>263</v>
      </c>
      <c r="B33" s="112" t="s">
        <v>95</v>
      </c>
      <c r="C33" s="25"/>
      <c r="D33" s="27"/>
      <c r="E33" s="26">
        <v>55</v>
      </c>
      <c r="F33" s="26"/>
      <c r="G33" s="26"/>
      <c r="H33" s="57"/>
    </row>
    <row r="34" spans="1:8" s="5" customFormat="1" ht="20.25" customHeight="1">
      <c r="A34" s="55" t="s">
        <v>264</v>
      </c>
      <c r="B34" s="112" t="s">
        <v>98</v>
      </c>
      <c r="C34" s="25"/>
      <c r="D34" s="27"/>
      <c r="E34" s="26">
        <v>56</v>
      </c>
      <c r="F34" s="26"/>
      <c r="G34" s="26"/>
      <c r="H34" s="57"/>
    </row>
    <row r="35" spans="1:8" s="5" customFormat="1" ht="20.25" customHeight="1">
      <c r="A35" s="55"/>
      <c r="B35" s="112" t="s">
        <v>101</v>
      </c>
      <c r="C35" s="25"/>
      <c r="D35" s="27"/>
      <c r="E35" s="26">
        <v>57</v>
      </c>
      <c r="F35" s="26"/>
      <c r="G35" s="26"/>
      <c r="H35" s="57"/>
    </row>
    <row r="36" spans="1:8" ht="20.25" customHeight="1">
      <c r="A36" s="58" t="s">
        <v>100</v>
      </c>
      <c r="B36" s="112" t="s">
        <v>265</v>
      </c>
      <c r="C36" s="25">
        <f>C31+C32+C33+C34</f>
        <v>12606007</v>
      </c>
      <c r="D36" s="58" t="s">
        <v>100</v>
      </c>
      <c r="E36" s="26">
        <v>58</v>
      </c>
      <c r="F36" s="26">
        <f>F31+F32</f>
        <v>12606007</v>
      </c>
      <c r="G36" s="26">
        <f>G31+G32</f>
        <v>11376007</v>
      </c>
      <c r="H36" s="26">
        <f>H31+H32</f>
        <v>1230000</v>
      </c>
    </row>
    <row r="37" spans="1:8" ht="29.25" customHeight="1">
      <c r="A37" s="126" t="s">
        <v>266</v>
      </c>
      <c r="B37" s="127"/>
      <c r="C37" s="127"/>
      <c r="D37" s="127"/>
      <c r="E37" s="127"/>
      <c r="F37" s="127"/>
      <c r="G37" s="127"/>
      <c r="H37" s="127"/>
    </row>
  </sheetData>
  <mergeCells count="4">
    <mergeCell ref="A2:H2"/>
    <mergeCell ref="A5:C5"/>
    <mergeCell ref="D5:H5"/>
    <mergeCell ref="A37:H37"/>
  </mergeCells>
  <phoneticPr fontId="0" type="noConversion"/>
  <printOptions horizontalCentered="1"/>
  <pageMargins left="0.35412238808128782" right="0.35412238808128782" top="0.59020397231334776" bottom="0.78740157480314965" header="0.51174154431801144" footer="0.19650320837816856"/>
  <pageSetup paperSize="9" orientation="landscape" blackAndWhite="1"/>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dimension ref="A1:F74"/>
  <sheetViews>
    <sheetView showZeros="0" workbookViewId="0">
      <selection activeCell="A5" sqref="A5:F69"/>
    </sheetView>
  </sheetViews>
  <sheetFormatPr defaultColWidth="9" defaultRowHeight="15.6"/>
  <cols>
    <col min="1" max="1" width="4.59765625" style="19" customWidth="1"/>
    <col min="2" max="2" width="6.3984375" style="19" customWidth="1"/>
    <col min="3" max="3" width="31" style="19" customWidth="1"/>
    <col min="4" max="4" width="18.19921875" style="19" customWidth="1"/>
    <col min="5" max="5" width="19.09765625" style="19" customWidth="1"/>
    <col min="6" max="6" width="19.5" style="19" customWidth="1"/>
    <col min="7" max="16384" width="9" style="19"/>
  </cols>
  <sheetData>
    <row r="1" spans="1:6" ht="16.5" customHeight="1">
      <c r="A1" s="49" t="s">
        <v>267</v>
      </c>
      <c r="B1" s="49"/>
    </row>
    <row r="2" spans="1:6" s="13" customFormat="1" ht="30" customHeight="1">
      <c r="A2" s="159" t="s">
        <v>268</v>
      </c>
      <c r="B2" s="159"/>
      <c r="C2" s="159"/>
      <c r="D2" s="159"/>
      <c r="E2" s="159"/>
      <c r="F2" s="159"/>
    </row>
    <row r="3" spans="1:6" s="62" customFormat="1" ht="15" customHeight="1">
      <c r="A3" s="61"/>
      <c r="B3" s="61"/>
      <c r="C3" s="61"/>
      <c r="F3" s="51" t="s">
        <v>269</v>
      </c>
    </row>
    <row r="4" spans="1:6" s="62" customFormat="1" ht="15" customHeight="1">
      <c r="A4" s="50" t="s">
        <v>3</v>
      </c>
      <c r="B4" s="61"/>
      <c r="C4" s="61"/>
      <c r="F4" s="51" t="s">
        <v>4</v>
      </c>
    </row>
    <row r="5" spans="1:6" s="16" customFormat="1" ht="20.25" customHeight="1">
      <c r="A5" s="156" t="s">
        <v>270</v>
      </c>
      <c r="B5" s="156"/>
      <c r="C5" s="156"/>
      <c r="D5" s="156" t="s">
        <v>88</v>
      </c>
      <c r="E5" s="156" t="s">
        <v>271</v>
      </c>
      <c r="F5" s="156" t="s">
        <v>248</v>
      </c>
    </row>
    <row r="6" spans="1:6" s="16" customFormat="1" ht="24.75" customHeight="1">
      <c r="A6" s="156" t="s">
        <v>113</v>
      </c>
      <c r="B6" s="156"/>
      <c r="C6" s="156" t="s">
        <v>114</v>
      </c>
      <c r="D6" s="156"/>
      <c r="E6" s="156"/>
      <c r="F6" s="156"/>
    </row>
    <row r="7" spans="1:6" s="16" customFormat="1" ht="18" customHeight="1">
      <c r="A7" s="156"/>
      <c r="B7" s="156"/>
      <c r="C7" s="156"/>
      <c r="D7" s="156"/>
      <c r="E7" s="156"/>
      <c r="F7" s="156"/>
    </row>
    <row r="8" spans="1:6" s="16" customFormat="1" ht="22.5" customHeight="1">
      <c r="A8" s="156"/>
      <c r="B8" s="156"/>
      <c r="C8" s="156"/>
      <c r="D8" s="156"/>
      <c r="E8" s="156"/>
      <c r="F8" s="156"/>
    </row>
    <row r="9" spans="1:6" s="16" customFormat="1" ht="22.5" customHeight="1">
      <c r="A9" s="156" t="s">
        <v>115</v>
      </c>
      <c r="B9" s="156"/>
      <c r="C9" s="156"/>
      <c r="D9" s="17">
        <v>1</v>
      </c>
      <c r="E9" s="17">
        <v>2</v>
      </c>
      <c r="F9" s="17">
        <v>3</v>
      </c>
    </row>
    <row r="10" spans="1:6" s="16" customFormat="1" ht="22.5" customHeight="1">
      <c r="A10" s="156" t="s">
        <v>100</v>
      </c>
      <c r="B10" s="156"/>
      <c r="C10" s="156"/>
      <c r="D10" s="83">
        <f>D11+D25+D28+D40+D47+D50+D61+D64+D67</f>
        <v>11376007</v>
      </c>
      <c r="E10" s="83">
        <f>E11+E25+E28+E40+E47+E50+E61+E64+E67</f>
        <v>4946007</v>
      </c>
      <c r="F10" s="83">
        <f>F11+F25+F28+F40+F47+F50+F61+F64+F67</f>
        <v>6430000</v>
      </c>
    </row>
    <row r="11" spans="1:6" ht="22.5" customHeight="1">
      <c r="A11" s="155" t="s">
        <v>116</v>
      </c>
      <c r="B11" s="155" t="e">
        <v>#REF!</v>
      </c>
      <c r="C11" s="109" t="s">
        <v>117</v>
      </c>
      <c r="D11" s="101">
        <f t="shared" ref="D11:D42" si="0">E11+F11</f>
        <v>1664533</v>
      </c>
      <c r="E11" s="103">
        <v>1634533</v>
      </c>
      <c r="F11" s="103">
        <v>30000</v>
      </c>
    </row>
    <row r="12" spans="1:6" ht="22.5" customHeight="1">
      <c r="A12" s="154" t="s">
        <v>118</v>
      </c>
      <c r="B12" s="154" t="e">
        <v>#REF!</v>
      </c>
      <c r="C12" s="110" t="s">
        <v>119</v>
      </c>
      <c r="D12" s="102">
        <f t="shared" si="0"/>
        <v>60076</v>
      </c>
      <c r="E12" s="104">
        <v>60076</v>
      </c>
      <c r="F12" s="104">
        <v>0</v>
      </c>
    </row>
    <row r="13" spans="1:6" ht="22.5" customHeight="1">
      <c r="A13" s="154" t="s">
        <v>120</v>
      </c>
      <c r="B13" s="154" t="e">
        <v>#REF!</v>
      </c>
      <c r="C13" s="110" t="s">
        <v>121</v>
      </c>
      <c r="D13" s="102">
        <f t="shared" si="0"/>
        <v>60076</v>
      </c>
      <c r="E13" s="104">
        <v>60076</v>
      </c>
      <c r="F13" s="104">
        <v>0</v>
      </c>
    </row>
    <row r="14" spans="1:6" ht="22.5" customHeight="1">
      <c r="A14" s="154" t="s">
        <v>122</v>
      </c>
      <c r="B14" s="154" t="e">
        <v>#REF!</v>
      </c>
      <c r="C14" s="110" t="s">
        <v>123</v>
      </c>
      <c r="D14" s="102">
        <f t="shared" si="0"/>
        <v>742577</v>
      </c>
      <c r="E14" s="104">
        <v>742577</v>
      </c>
      <c r="F14" s="104">
        <v>0</v>
      </c>
    </row>
    <row r="15" spans="1:6" ht="22.5" customHeight="1">
      <c r="A15" s="154" t="s">
        <v>124</v>
      </c>
      <c r="B15" s="154" t="e">
        <v>#REF!</v>
      </c>
      <c r="C15" s="110" t="s">
        <v>121</v>
      </c>
      <c r="D15" s="102">
        <f t="shared" si="0"/>
        <v>742577</v>
      </c>
      <c r="E15" s="104">
        <v>742577</v>
      </c>
      <c r="F15" s="104">
        <v>0</v>
      </c>
    </row>
    <row r="16" spans="1:6" ht="22.5" customHeight="1">
      <c r="A16" s="154" t="s">
        <v>125</v>
      </c>
      <c r="B16" s="154" t="e">
        <v>#REF!</v>
      </c>
      <c r="C16" s="110" t="s">
        <v>126</v>
      </c>
      <c r="D16" s="102">
        <f t="shared" si="0"/>
        <v>160071</v>
      </c>
      <c r="E16" s="104">
        <v>130071</v>
      </c>
      <c r="F16" s="104">
        <v>30000</v>
      </c>
    </row>
    <row r="17" spans="1:6" ht="22.5" customHeight="1">
      <c r="A17" s="154" t="s">
        <v>127</v>
      </c>
      <c r="B17" s="154" t="e">
        <v>#REF!</v>
      </c>
      <c r="C17" s="110" t="s">
        <v>121</v>
      </c>
      <c r="D17" s="102">
        <f t="shared" si="0"/>
        <v>130071</v>
      </c>
      <c r="E17" s="104">
        <v>130071</v>
      </c>
      <c r="F17" s="104">
        <v>0</v>
      </c>
    </row>
    <row r="18" spans="1:6" ht="22.5" customHeight="1">
      <c r="A18" s="154" t="s">
        <v>128</v>
      </c>
      <c r="B18" s="154" t="e">
        <v>#REF!</v>
      </c>
      <c r="C18" s="110" t="s">
        <v>129</v>
      </c>
      <c r="D18" s="102">
        <f t="shared" si="0"/>
        <v>30000</v>
      </c>
      <c r="E18" s="104">
        <v>0</v>
      </c>
      <c r="F18" s="104">
        <v>30000</v>
      </c>
    </row>
    <row r="19" spans="1:6" ht="22.5" customHeight="1">
      <c r="A19" s="154" t="s">
        <v>130</v>
      </c>
      <c r="B19" s="154" t="e">
        <v>#REF!</v>
      </c>
      <c r="C19" s="110" t="s">
        <v>131</v>
      </c>
      <c r="D19" s="102">
        <f t="shared" si="0"/>
        <v>14588</v>
      </c>
      <c r="E19" s="104">
        <v>14588</v>
      </c>
      <c r="F19" s="104">
        <v>0</v>
      </c>
    </row>
    <row r="20" spans="1:6" ht="22.5" customHeight="1">
      <c r="A20" s="154" t="s">
        <v>132</v>
      </c>
      <c r="B20" s="154" t="e">
        <v>#REF!</v>
      </c>
      <c r="C20" s="110" t="s">
        <v>121</v>
      </c>
      <c r="D20" s="102">
        <f t="shared" si="0"/>
        <v>14588</v>
      </c>
      <c r="E20" s="104">
        <v>14588</v>
      </c>
      <c r="F20" s="104">
        <v>0</v>
      </c>
    </row>
    <row r="21" spans="1:6" ht="22.5" customHeight="1">
      <c r="A21" s="154" t="s">
        <v>133</v>
      </c>
      <c r="B21" s="154" t="e">
        <v>#REF!</v>
      </c>
      <c r="C21" s="110" t="s">
        <v>134</v>
      </c>
      <c r="D21" s="102">
        <f t="shared" si="0"/>
        <v>214337</v>
      </c>
      <c r="E21" s="104">
        <v>214337</v>
      </c>
      <c r="F21" s="104">
        <v>0</v>
      </c>
    </row>
    <row r="22" spans="1:6" ht="22.5" customHeight="1">
      <c r="A22" s="154" t="s">
        <v>135</v>
      </c>
      <c r="B22" s="154" t="e">
        <v>#REF!</v>
      </c>
      <c r="C22" s="110" t="s">
        <v>121</v>
      </c>
      <c r="D22" s="102">
        <f t="shared" si="0"/>
        <v>214337</v>
      </c>
      <c r="E22" s="104">
        <v>214337</v>
      </c>
      <c r="F22" s="104">
        <v>0</v>
      </c>
    </row>
    <row r="23" spans="1:6" ht="22.5" customHeight="1">
      <c r="A23" s="154" t="s">
        <v>136</v>
      </c>
      <c r="B23" s="154" t="e">
        <v>#REF!</v>
      </c>
      <c r="C23" s="110" t="s">
        <v>137</v>
      </c>
      <c r="D23" s="102">
        <f t="shared" si="0"/>
        <v>472884</v>
      </c>
      <c r="E23" s="104">
        <v>472884</v>
      </c>
      <c r="F23" s="104">
        <v>0</v>
      </c>
    </row>
    <row r="24" spans="1:6" ht="22.5" customHeight="1">
      <c r="A24" s="154" t="s">
        <v>138</v>
      </c>
      <c r="B24" s="154" t="e">
        <v>#REF!</v>
      </c>
      <c r="C24" s="110" t="s">
        <v>139</v>
      </c>
      <c r="D24" s="102">
        <f t="shared" si="0"/>
        <v>472884</v>
      </c>
      <c r="E24" s="104">
        <v>472884</v>
      </c>
      <c r="F24" s="104">
        <v>0</v>
      </c>
    </row>
    <row r="25" spans="1:6" ht="22.5" customHeight="1">
      <c r="A25" s="155" t="s">
        <v>140</v>
      </c>
      <c r="B25" s="155" t="e">
        <v>#REF!</v>
      </c>
      <c r="C25" s="109" t="s">
        <v>141</v>
      </c>
      <c r="D25" s="101">
        <f t="shared" si="0"/>
        <v>92930</v>
      </c>
      <c r="E25" s="103">
        <v>92930</v>
      </c>
      <c r="F25" s="103">
        <v>0</v>
      </c>
    </row>
    <row r="26" spans="1:6" ht="22.5" customHeight="1">
      <c r="A26" s="154" t="s">
        <v>142</v>
      </c>
      <c r="B26" s="154" t="e">
        <v>#REF!</v>
      </c>
      <c r="C26" s="110" t="s">
        <v>143</v>
      </c>
      <c r="D26" s="102">
        <f t="shared" si="0"/>
        <v>92930</v>
      </c>
      <c r="E26" s="104">
        <v>92930</v>
      </c>
      <c r="F26" s="104">
        <v>0</v>
      </c>
    </row>
    <row r="27" spans="1:6" ht="22.5" customHeight="1">
      <c r="A27" s="154" t="s">
        <v>144</v>
      </c>
      <c r="B27" s="154" t="e">
        <v>#REF!</v>
      </c>
      <c r="C27" s="110" t="s">
        <v>121</v>
      </c>
      <c r="D27" s="102">
        <f t="shared" si="0"/>
        <v>92930</v>
      </c>
      <c r="E27" s="104">
        <v>92930</v>
      </c>
      <c r="F27" s="104">
        <v>0</v>
      </c>
    </row>
    <row r="28" spans="1:6" ht="22.5" customHeight="1">
      <c r="A28" s="155" t="s">
        <v>145</v>
      </c>
      <c r="B28" s="155" t="e">
        <v>#REF!</v>
      </c>
      <c r="C28" s="109" t="s">
        <v>146</v>
      </c>
      <c r="D28" s="101">
        <f t="shared" si="0"/>
        <v>881816</v>
      </c>
      <c r="E28" s="103">
        <v>881816</v>
      </c>
      <c r="F28" s="103">
        <v>0</v>
      </c>
    </row>
    <row r="29" spans="1:6" ht="22.5" customHeight="1">
      <c r="A29" s="154" t="s">
        <v>147</v>
      </c>
      <c r="B29" s="154" t="e">
        <v>#REF!</v>
      </c>
      <c r="C29" s="110" t="s">
        <v>148</v>
      </c>
      <c r="D29" s="102">
        <f t="shared" si="0"/>
        <v>102650</v>
      </c>
      <c r="E29" s="104">
        <v>102650</v>
      </c>
      <c r="F29" s="104">
        <v>0</v>
      </c>
    </row>
    <row r="30" spans="1:6" ht="22.5" customHeight="1">
      <c r="A30" s="154" t="s">
        <v>149</v>
      </c>
      <c r="B30" s="154" t="e">
        <v>#REF!</v>
      </c>
      <c r="C30" s="110" t="s">
        <v>121</v>
      </c>
      <c r="D30" s="102">
        <f t="shared" si="0"/>
        <v>102650</v>
      </c>
      <c r="E30" s="104">
        <v>102650</v>
      </c>
      <c r="F30" s="104">
        <v>0</v>
      </c>
    </row>
    <row r="31" spans="1:6" ht="22.5" customHeight="1">
      <c r="A31" s="154" t="s">
        <v>150</v>
      </c>
      <c r="B31" s="154" t="e">
        <v>#REF!</v>
      </c>
      <c r="C31" s="110" t="s">
        <v>151</v>
      </c>
      <c r="D31" s="102">
        <f t="shared" si="0"/>
        <v>353926</v>
      </c>
      <c r="E31" s="104">
        <v>353926</v>
      </c>
      <c r="F31" s="104">
        <v>0</v>
      </c>
    </row>
    <row r="32" spans="1:6" ht="22.5" customHeight="1">
      <c r="A32" s="154" t="s">
        <v>152</v>
      </c>
      <c r="B32" s="154" t="e">
        <v>#REF!</v>
      </c>
      <c r="C32" s="110" t="s">
        <v>153</v>
      </c>
      <c r="D32" s="102">
        <f t="shared" si="0"/>
        <v>353926</v>
      </c>
      <c r="E32" s="104">
        <v>353926</v>
      </c>
      <c r="F32" s="104">
        <v>0</v>
      </c>
    </row>
    <row r="33" spans="1:6" ht="22.5" customHeight="1">
      <c r="A33" s="154" t="s">
        <v>154</v>
      </c>
      <c r="B33" s="154" t="e">
        <v>#REF!</v>
      </c>
      <c r="C33" s="110" t="s">
        <v>155</v>
      </c>
      <c r="D33" s="102">
        <f t="shared" si="0"/>
        <v>317680</v>
      </c>
      <c r="E33" s="104">
        <v>317680</v>
      </c>
      <c r="F33" s="104">
        <v>0</v>
      </c>
    </row>
    <row r="34" spans="1:6" ht="22.5" customHeight="1">
      <c r="A34" s="154" t="s">
        <v>156</v>
      </c>
      <c r="B34" s="154" t="e">
        <v>#REF!</v>
      </c>
      <c r="C34" s="110" t="s">
        <v>157</v>
      </c>
      <c r="D34" s="102">
        <f t="shared" si="0"/>
        <v>47680</v>
      </c>
      <c r="E34" s="104">
        <v>47680</v>
      </c>
      <c r="F34" s="104">
        <v>0</v>
      </c>
    </row>
    <row r="35" spans="1:6" ht="22.5" customHeight="1">
      <c r="A35" s="154" t="s">
        <v>158</v>
      </c>
      <c r="B35" s="154" t="e">
        <v>#REF!</v>
      </c>
      <c r="C35" s="110" t="s">
        <v>159</v>
      </c>
      <c r="D35" s="102">
        <f t="shared" si="0"/>
        <v>270000</v>
      </c>
      <c r="E35" s="104">
        <v>270000</v>
      </c>
      <c r="F35" s="104">
        <v>0</v>
      </c>
    </row>
    <row r="36" spans="1:6" ht="22.5" customHeight="1">
      <c r="A36" s="154" t="s">
        <v>160</v>
      </c>
      <c r="B36" s="154" t="e">
        <v>#REF!</v>
      </c>
      <c r="C36" s="110" t="s">
        <v>161</v>
      </c>
      <c r="D36" s="102">
        <f t="shared" si="0"/>
        <v>7560</v>
      </c>
      <c r="E36" s="104">
        <v>7560</v>
      </c>
      <c r="F36" s="104">
        <v>0</v>
      </c>
    </row>
    <row r="37" spans="1:6" ht="22.5" customHeight="1">
      <c r="A37" s="154" t="s">
        <v>162</v>
      </c>
      <c r="B37" s="154" t="e">
        <v>#REF!</v>
      </c>
      <c r="C37" s="110" t="s">
        <v>163</v>
      </c>
      <c r="D37" s="102">
        <f t="shared" si="0"/>
        <v>7560</v>
      </c>
      <c r="E37" s="104">
        <v>7560</v>
      </c>
      <c r="F37" s="104">
        <v>0</v>
      </c>
    </row>
    <row r="38" spans="1:6" ht="22.5" customHeight="1">
      <c r="A38" s="154" t="s">
        <v>164</v>
      </c>
      <c r="B38" s="154" t="e">
        <v>#REF!</v>
      </c>
      <c r="C38" s="110" t="s">
        <v>165</v>
      </c>
      <c r="D38" s="102">
        <f t="shared" si="0"/>
        <v>100000</v>
      </c>
      <c r="E38" s="104">
        <v>100000</v>
      </c>
      <c r="F38" s="104">
        <v>0</v>
      </c>
    </row>
    <row r="39" spans="1:6" ht="22.5" customHeight="1">
      <c r="A39" s="154" t="s">
        <v>166</v>
      </c>
      <c r="B39" s="154" t="e">
        <v>#REF!</v>
      </c>
      <c r="C39" s="110" t="s">
        <v>167</v>
      </c>
      <c r="D39" s="102">
        <f t="shared" si="0"/>
        <v>100000</v>
      </c>
      <c r="E39" s="104">
        <v>100000</v>
      </c>
      <c r="F39" s="104">
        <v>0</v>
      </c>
    </row>
    <row r="40" spans="1:6" ht="22.5" customHeight="1">
      <c r="A40" s="155" t="s">
        <v>168</v>
      </c>
      <c r="B40" s="155" t="e">
        <v>#REF!</v>
      </c>
      <c r="C40" s="109" t="s">
        <v>169</v>
      </c>
      <c r="D40" s="101">
        <f t="shared" si="0"/>
        <v>300743</v>
      </c>
      <c r="E40" s="103">
        <v>300743</v>
      </c>
      <c r="F40" s="103">
        <v>0</v>
      </c>
    </row>
    <row r="41" spans="1:6" ht="22.5" customHeight="1">
      <c r="A41" s="154" t="s">
        <v>170</v>
      </c>
      <c r="B41" s="154" t="e">
        <v>#REF!</v>
      </c>
      <c r="C41" s="110" t="s">
        <v>171</v>
      </c>
      <c r="D41" s="102">
        <f t="shared" si="0"/>
        <v>77813</v>
      </c>
      <c r="E41" s="104">
        <v>77813</v>
      </c>
      <c r="F41" s="104">
        <v>0</v>
      </c>
    </row>
    <row r="42" spans="1:6" ht="22.5" customHeight="1">
      <c r="A42" s="154" t="s">
        <v>172</v>
      </c>
      <c r="B42" s="154" t="e">
        <v>#REF!</v>
      </c>
      <c r="C42" s="110" t="s">
        <v>173</v>
      </c>
      <c r="D42" s="102">
        <f t="shared" si="0"/>
        <v>68813</v>
      </c>
      <c r="E42" s="104">
        <v>68813</v>
      </c>
      <c r="F42" s="104">
        <v>0</v>
      </c>
    </row>
    <row r="43" spans="1:6" ht="22.5" customHeight="1">
      <c r="A43" s="154" t="s">
        <v>174</v>
      </c>
      <c r="B43" s="154" t="e">
        <v>#REF!</v>
      </c>
      <c r="C43" s="110" t="s">
        <v>175</v>
      </c>
      <c r="D43" s="102">
        <f t="shared" ref="D43:D74" si="1">E43+F43</f>
        <v>9000</v>
      </c>
      <c r="E43" s="104">
        <v>9000</v>
      </c>
      <c r="F43" s="104">
        <v>0</v>
      </c>
    </row>
    <row r="44" spans="1:6" ht="22.5" customHeight="1">
      <c r="A44" s="154" t="s">
        <v>176</v>
      </c>
      <c r="B44" s="154"/>
      <c r="C44" s="110" t="s">
        <v>177</v>
      </c>
      <c r="D44" s="102">
        <f t="shared" si="1"/>
        <v>222930</v>
      </c>
      <c r="E44" s="104">
        <v>222930</v>
      </c>
      <c r="F44" s="104">
        <v>0</v>
      </c>
    </row>
    <row r="45" spans="1:6" ht="22.5" customHeight="1">
      <c r="A45" s="154" t="s">
        <v>178</v>
      </c>
      <c r="B45" s="154" t="e">
        <v>#REF!</v>
      </c>
      <c r="C45" s="110" t="s">
        <v>179</v>
      </c>
      <c r="D45" s="102">
        <f t="shared" si="1"/>
        <v>200284</v>
      </c>
      <c r="E45" s="104">
        <v>200284</v>
      </c>
      <c r="F45" s="104">
        <v>0</v>
      </c>
    </row>
    <row r="46" spans="1:6" ht="22.5" customHeight="1">
      <c r="A46" s="154" t="s">
        <v>180</v>
      </c>
      <c r="B46" s="154" t="e">
        <v>#REF!</v>
      </c>
      <c r="C46" s="110" t="s">
        <v>181</v>
      </c>
      <c r="D46" s="102">
        <f t="shared" si="1"/>
        <v>22646</v>
      </c>
      <c r="E46" s="104">
        <v>22646</v>
      </c>
      <c r="F46" s="104">
        <v>0</v>
      </c>
    </row>
    <row r="47" spans="1:6" ht="22.5" customHeight="1">
      <c r="A47" s="155" t="s">
        <v>182</v>
      </c>
      <c r="B47" s="155" t="e">
        <v>#REF!</v>
      </c>
      <c r="C47" s="109" t="s">
        <v>183</v>
      </c>
      <c r="D47" s="101">
        <f t="shared" si="1"/>
        <v>5000000</v>
      </c>
      <c r="E47" s="103">
        <v>0</v>
      </c>
      <c r="F47" s="103">
        <v>5000000</v>
      </c>
    </row>
    <row r="48" spans="1:6" ht="22.5" customHeight="1">
      <c r="A48" s="154" t="s">
        <v>184</v>
      </c>
      <c r="B48" s="154" t="e">
        <v>#REF!</v>
      </c>
      <c r="C48" s="110" t="s">
        <v>185</v>
      </c>
      <c r="D48" s="102">
        <f t="shared" si="1"/>
        <v>5000000</v>
      </c>
      <c r="E48" s="104">
        <v>0</v>
      </c>
      <c r="F48" s="104">
        <v>5000000</v>
      </c>
    </row>
    <row r="49" spans="1:6" ht="22.5" customHeight="1">
      <c r="A49" s="154" t="s">
        <v>186</v>
      </c>
      <c r="B49" s="154" t="e">
        <v>#REF!</v>
      </c>
      <c r="C49" s="110" t="s">
        <v>187</v>
      </c>
      <c r="D49" s="102">
        <f t="shared" si="1"/>
        <v>5000000</v>
      </c>
      <c r="E49" s="104">
        <v>0</v>
      </c>
      <c r="F49" s="104">
        <v>5000000</v>
      </c>
    </row>
    <row r="50" spans="1:6" ht="22.5" customHeight="1">
      <c r="A50" s="155" t="s">
        <v>196</v>
      </c>
      <c r="B50" s="155" t="e">
        <v>#REF!</v>
      </c>
      <c r="C50" s="109" t="s">
        <v>197</v>
      </c>
      <c r="D50" s="101">
        <f t="shared" si="1"/>
        <v>2929297</v>
      </c>
      <c r="E50" s="103">
        <v>1529297</v>
      </c>
      <c r="F50" s="103">
        <v>1400000</v>
      </c>
    </row>
    <row r="51" spans="1:6" ht="22.5" customHeight="1">
      <c r="A51" s="154" t="s">
        <v>198</v>
      </c>
      <c r="B51" s="154" t="e">
        <v>#REF!</v>
      </c>
      <c r="C51" s="110" t="s">
        <v>199</v>
      </c>
      <c r="D51" s="102">
        <f t="shared" si="1"/>
        <v>665813</v>
      </c>
      <c r="E51" s="104">
        <v>365813</v>
      </c>
      <c r="F51" s="104">
        <v>300000</v>
      </c>
    </row>
    <row r="52" spans="1:6" ht="22.5" customHeight="1">
      <c r="A52" s="154" t="s">
        <v>200</v>
      </c>
      <c r="B52" s="154" t="e">
        <v>#REF!</v>
      </c>
      <c r="C52" s="110" t="s">
        <v>121</v>
      </c>
      <c r="D52" s="102">
        <f t="shared" si="1"/>
        <v>59813</v>
      </c>
      <c r="E52" s="104">
        <v>59813</v>
      </c>
      <c r="F52" s="104">
        <v>0</v>
      </c>
    </row>
    <row r="53" spans="1:6" ht="22.5" customHeight="1">
      <c r="A53" s="154" t="s">
        <v>201</v>
      </c>
      <c r="B53" s="154" t="e">
        <v>#REF!</v>
      </c>
      <c r="C53" s="110" t="s">
        <v>202</v>
      </c>
      <c r="D53" s="102">
        <f t="shared" si="1"/>
        <v>300000</v>
      </c>
      <c r="E53" s="104">
        <v>0</v>
      </c>
      <c r="F53" s="104">
        <v>300000</v>
      </c>
    </row>
    <row r="54" spans="1:6" ht="22.5" customHeight="1">
      <c r="A54" s="154" t="s">
        <v>203</v>
      </c>
      <c r="B54" s="154" t="e">
        <v>#REF!</v>
      </c>
      <c r="C54" s="110" t="s">
        <v>204</v>
      </c>
      <c r="D54" s="102">
        <f t="shared" si="1"/>
        <v>306000</v>
      </c>
      <c r="E54" s="104">
        <v>306000</v>
      </c>
      <c r="F54" s="104">
        <v>0</v>
      </c>
    </row>
    <row r="55" spans="1:6" ht="22.5" customHeight="1">
      <c r="A55" s="154" t="s">
        <v>205</v>
      </c>
      <c r="B55" s="154" t="e">
        <v>#REF!</v>
      </c>
      <c r="C55" s="110" t="s">
        <v>206</v>
      </c>
      <c r="D55" s="102">
        <f t="shared" si="1"/>
        <v>63484</v>
      </c>
      <c r="E55" s="104">
        <v>63484</v>
      </c>
      <c r="F55" s="104">
        <v>0</v>
      </c>
    </row>
    <row r="56" spans="1:6" ht="22.5" customHeight="1">
      <c r="A56" s="154" t="s">
        <v>207</v>
      </c>
      <c r="B56" s="154" t="e">
        <v>#REF!</v>
      </c>
      <c r="C56" s="110" t="s">
        <v>121</v>
      </c>
      <c r="D56" s="102">
        <f t="shared" si="1"/>
        <v>63484</v>
      </c>
      <c r="E56" s="104">
        <v>63484</v>
      </c>
      <c r="F56" s="104">
        <v>0</v>
      </c>
    </row>
    <row r="57" spans="1:6" ht="22.5" customHeight="1">
      <c r="A57" s="154" t="s">
        <v>208</v>
      </c>
      <c r="B57" s="154" t="e">
        <v>#REF!</v>
      </c>
      <c r="C57" s="110" t="s">
        <v>209</v>
      </c>
      <c r="D57" s="102">
        <f t="shared" si="1"/>
        <v>1100000</v>
      </c>
      <c r="E57" s="104">
        <v>1100000</v>
      </c>
      <c r="F57" s="104">
        <v>0</v>
      </c>
    </row>
    <row r="58" spans="1:6" ht="22.5" customHeight="1">
      <c r="A58" s="154" t="s">
        <v>210</v>
      </c>
      <c r="B58" s="154" t="e">
        <v>#REF!</v>
      </c>
      <c r="C58" s="110" t="s">
        <v>211</v>
      </c>
      <c r="D58" s="102">
        <f t="shared" si="1"/>
        <v>1100000</v>
      </c>
      <c r="E58" s="104">
        <v>1100000</v>
      </c>
      <c r="F58" s="104">
        <v>0</v>
      </c>
    </row>
    <row r="59" spans="1:6" ht="22.5" customHeight="1">
      <c r="A59" s="154" t="s">
        <v>212</v>
      </c>
      <c r="B59" s="154" t="e">
        <v>#REF!</v>
      </c>
      <c r="C59" s="110" t="s">
        <v>213</v>
      </c>
      <c r="D59" s="102">
        <f t="shared" si="1"/>
        <v>1100000</v>
      </c>
      <c r="E59" s="104">
        <v>0</v>
      </c>
      <c r="F59" s="104">
        <v>1100000</v>
      </c>
    </row>
    <row r="60" spans="1:6" ht="22.5" customHeight="1">
      <c r="A60" s="154" t="s">
        <v>214</v>
      </c>
      <c r="B60" s="154" t="e">
        <v>#REF!</v>
      </c>
      <c r="C60" s="110" t="s">
        <v>215</v>
      </c>
      <c r="D60" s="102">
        <f t="shared" si="1"/>
        <v>1100000</v>
      </c>
      <c r="E60" s="104">
        <v>0</v>
      </c>
      <c r="F60" s="104">
        <v>1100000</v>
      </c>
    </row>
    <row r="61" spans="1:6" ht="22.5" customHeight="1">
      <c r="A61" s="155" t="s">
        <v>222</v>
      </c>
      <c r="B61" s="155" t="e">
        <v>#REF!</v>
      </c>
      <c r="C61" s="109" t="s">
        <v>223</v>
      </c>
      <c r="D61" s="101">
        <f t="shared" si="1"/>
        <v>10000</v>
      </c>
      <c r="E61" s="103">
        <v>10000</v>
      </c>
      <c r="F61" s="103">
        <v>0</v>
      </c>
    </row>
    <row r="62" spans="1:6" ht="22.5" customHeight="1">
      <c r="A62" s="154" t="s">
        <v>224</v>
      </c>
      <c r="B62" s="154" t="e">
        <v>#REF!</v>
      </c>
      <c r="C62" s="110" t="s">
        <v>225</v>
      </c>
      <c r="D62" s="102">
        <f t="shared" si="1"/>
        <v>10000</v>
      </c>
      <c r="E62" s="104">
        <v>10000</v>
      </c>
      <c r="F62" s="104">
        <v>0</v>
      </c>
    </row>
    <row r="63" spans="1:6" ht="22.5" customHeight="1">
      <c r="A63" s="154" t="s">
        <v>226</v>
      </c>
      <c r="B63" s="154" t="e">
        <v>#REF!</v>
      </c>
      <c r="C63" s="110" t="s">
        <v>227</v>
      </c>
      <c r="D63" s="102">
        <f t="shared" si="1"/>
        <v>10000</v>
      </c>
      <c r="E63" s="104">
        <v>10000</v>
      </c>
      <c r="F63" s="104">
        <v>0</v>
      </c>
    </row>
    <row r="64" spans="1:6" ht="22.5" customHeight="1">
      <c r="A64" s="155" t="s">
        <v>228</v>
      </c>
      <c r="B64" s="155" t="e">
        <v>#REF!</v>
      </c>
      <c r="C64" s="109" t="s">
        <v>229</v>
      </c>
      <c r="D64" s="101">
        <f t="shared" si="1"/>
        <v>136688</v>
      </c>
      <c r="E64" s="103">
        <v>136688</v>
      </c>
      <c r="F64" s="103">
        <v>0</v>
      </c>
    </row>
    <row r="65" spans="1:6" ht="22.5" customHeight="1">
      <c r="A65" s="154" t="s">
        <v>230</v>
      </c>
      <c r="B65" s="154" t="e">
        <v>#REF!</v>
      </c>
      <c r="C65" s="110" t="s">
        <v>231</v>
      </c>
      <c r="D65" s="102">
        <f t="shared" si="1"/>
        <v>136688</v>
      </c>
      <c r="E65" s="104">
        <v>136688</v>
      </c>
      <c r="F65" s="104">
        <v>0</v>
      </c>
    </row>
    <row r="66" spans="1:6" ht="22.5" customHeight="1">
      <c r="A66" s="154" t="s">
        <v>232</v>
      </c>
      <c r="B66" s="154" t="e">
        <v>#REF!</v>
      </c>
      <c r="C66" s="110" t="s">
        <v>233</v>
      </c>
      <c r="D66" s="102">
        <f t="shared" si="1"/>
        <v>136688</v>
      </c>
      <c r="E66" s="104">
        <v>136688</v>
      </c>
      <c r="F66" s="104">
        <v>0</v>
      </c>
    </row>
    <row r="67" spans="1:6" ht="22.5" customHeight="1">
      <c r="A67" s="155" t="s">
        <v>234</v>
      </c>
      <c r="B67" s="155" t="e">
        <v>#REF!</v>
      </c>
      <c r="C67" s="109" t="s">
        <v>235</v>
      </c>
      <c r="D67" s="101">
        <f t="shared" si="1"/>
        <v>360000</v>
      </c>
      <c r="E67" s="103">
        <v>360000</v>
      </c>
      <c r="F67" s="103">
        <v>0</v>
      </c>
    </row>
    <row r="68" spans="1:6" ht="22.5" customHeight="1">
      <c r="A68" s="154" t="s">
        <v>240</v>
      </c>
      <c r="B68" s="154" t="e">
        <v>#REF!</v>
      </c>
      <c r="C68" s="110" t="s">
        <v>235</v>
      </c>
      <c r="D68" s="102">
        <f t="shared" si="1"/>
        <v>360000</v>
      </c>
      <c r="E68" s="104">
        <v>360000</v>
      </c>
      <c r="F68" s="104">
        <v>0</v>
      </c>
    </row>
    <row r="69" spans="1:6" ht="22.5" customHeight="1">
      <c r="A69" s="154" t="s">
        <v>241</v>
      </c>
      <c r="B69" s="154" t="e">
        <v>#REF!</v>
      </c>
      <c r="C69" s="110" t="s">
        <v>242</v>
      </c>
      <c r="D69" s="102">
        <f t="shared" si="1"/>
        <v>360000</v>
      </c>
      <c r="E69" s="104">
        <v>360000</v>
      </c>
      <c r="F69" s="104">
        <v>0</v>
      </c>
    </row>
    <row r="70" spans="1:6" ht="32.25" customHeight="1">
      <c r="A70" s="157" t="s">
        <v>272</v>
      </c>
      <c r="B70" s="158"/>
      <c r="C70" s="158"/>
      <c r="D70" s="158"/>
      <c r="E70" s="158"/>
      <c r="F70" s="158"/>
    </row>
    <row r="71" spans="1:6">
      <c r="A71" s="20"/>
    </row>
    <row r="72" spans="1:6">
      <c r="A72" s="20"/>
    </row>
    <row r="73" spans="1:6">
      <c r="A73" s="20"/>
    </row>
    <row r="74" spans="1:6">
      <c r="A74" s="20"/>
    </row>
  </sheetData>
  <mergeCells count="69">
    <mergeCell ref="A65:B65"/>
    <mergeCell ref="A66:B66"/>
    <mergeCell ref="A67:B67"/>
    <mergeCell ref="A68:B68"/>
    <mergeCell ref="A69:B69"/>
    <mergeCell ref="A60:B60"/>
    <mergeCell ref="A61:B61"/>
    <mergeCell ref="A62:B62"/>
    <mergeCell ref="A63:B63"/>
    <mergeCell ref="A64:B64"/>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F5:F8"/>
    <mergeCell ref="A70:F70"/>
    <mergeCell ref="A2:F2"/>
    <mergeCell ref="A5:C5"/>
    <mergeCell ref="A6:B8"/>
    <mergeCell ref="C6:C8"/>
    <mergeCell ref="D5:D8"/>
    <mergeCell ref="E5:E8"/>
    <mergeCell ref="A10:C10"/>
    <mergeCell ref="A14:B14"/>
    <mergeCell ref="A15:B15"/>
    <mergeCell ref="A16:B16"/>
    <mergeCell ref="A17:B17"/>
    <mergeCell ref="A18:B18"/>
    <mergeCell ref="A19:B19"/>
    <mergeCell ref="A9:C9"/>
    <mergeCell ref="A11:B11"/>
    <mergeCell ref="A12:B12"/>
    <mergeCell ref="A13:B13"/>
    <mergeCell ref="A20:B20"/>
    <mergeCell ref="A21:B21"/>
    <mergeCell ref="A27:B27"/>
    <mergeCell ref="A28:B28"/>
    <mergeCell ref="A29:B29"/>
    <mergeCell ref="A22:B22"/>
    <mergeCell ref="A23:B23"/>
    <mergeCell ref="A24:B24"/>
    <mergeCell ref="A25:B25"/>
    <mergeCell ref="A26:B26"/>
  </mergeCells>
  <phoneticPr fontId="0" type="noConversion"/>
  <printOptions horizontalCentered="1"/>
  <pageMargins left="0.35412238808128782" right="0.35412238808128782" top="0.78740157480314965" bottom="0.78740157480314965" header="0.51174154431801144" footer="0.19650320837816856"/>
  <pageSetup paperSize="9" orientation="landscape" blackAndWhite="1"/>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dimension ref="A1:F74"/>
  <sheetViews>
    <sheetView showZeros="0" workbookViewId="0">
      <selection activeCell="D17" sqref="D17"/>
    </sheetView>
  </sheetViews>
  <sheetFormatPr defaultColWidth="9" defaultRowHeight="15.6"/>
  <cols>
    <col min="1" max="2" width="4.59765625" style="19" customWidth="1"/>
    <col min="3" max="3" width="36.59765625" style="19" customWidth="1"/>
    <col min="4" max="4" width="21" style="19" customWidth="1"/>
    <col min="5" max="5" width="20" style="19" customWidth="1"/>
    <col min="6" max="6" width="24.19921875" style="19" customWidth="1"/>
    <col min="7" max="16384" width="9" style="19"/>
  </cols>
  <sheetData>
    <row r="1" spans="1:6" ht="16.5" customHeight="1">
      <c r="A1" s="49" t="s">
        <v>273</v>
      </c>
      <c r="B1" s="49"/>
    </row>
    <row r="2" spans="1:6" s="13" customFormat="1" ht="30" customHeight="1">
      <c r="A2" s="160" t="s">
        <v>274</v>
      </c>
      <c r="B2" s="160"/>
      <c r="C2" s="160"/>
      <c r="D2" s="160"/>
      <c r="E2" s="160"/>
      <c r="F2" s="160"/>
    </row>
    <row r="3" spans="1:6" s="15" customFormat="1" ht="11.1" customHeight="1">
      <c r="A3" s="14"/>
      <c r="B3" s="14"/>
      <c r="C3" s="14"/>
      <c r="F3" s="23" t="s">
        <v>275</v>
      </c>
    </row>
    <row r="4" spans="1:6" s="15" customFormat="1" ht="15" customHeight="1">
      <c r="A4" s="4" t="s">
        <v>3</v>
      </c>
      <c r="B4" s="14"/>
      <c r="C4" s="14"/>
      <c r="D4" s="21"/>
      <c r="E4" s="21"/>
      <c r="F4" s="23" t="s">
        <v>276</v>
      </c>
    </row>
    <row r="5" spans="1:6" s="16" customFormat="1" ht="20.25" customHeight="1">
      <c r="A5" s="161" t="s">
        <v>277</v>
      </c>
      <c r="B5" s="162"/>
      <c r="C5" s="162"/>
      <c r="D5" s="163" t="s">
        <v>88</v>
      </c>
      <c r="E5" s="165" t="s">
        <v>278</v>
      </c>
      <c r="F5" s="167" t="s">
        <v>279</v>
      </c>
    </row>
    <row r="6" spans="1:6" s="16" customFormat="1" ht="24.75" customHeight="1">
      <c r="A6" s="169" t="s">
        <v>280</v>
      </c>
      <c r="B6" s="156"/>
      <c r="C6" s="156" t="s">
        <v>114</v>
      </c>
      <c r="D6" s="164"/>
      <c r="E6" s="166"/>
      <c r="F6" s="168"/>
    </row>
    <row r="7" spans="1:6" s="16" customFormat="1" ht="18" customHeight="1">
      <c r="A7" s="169"/>
      <c r="B7" s="156"/>
      <c r="C7" s="156"/>
      <c r="D7" s="164"/>
      <c r="E7" s="166"/>
      <c r="F7" s="168"/>
    </row>
    <row r="8" spans="1:6" s="16" customFormat="1" ht="22.5" customHeight="1">
      <c r="A8" s="170"/>
      <c r="B8" s="171"/>
      <c r="C8" s="171"/>
      <c r="D8" s="164"/>
      <c r="E8" s="166"/>
      <c r="F8" s="168"/>
    </row>
    <row r="9" spans="1:6" s="16" customFormat="1" ht="22.5" customHeight="1">
      <c r="A9" s="169" t="s">
        <v>115</v>
      </c>
      <c r="B9" s="156"/>
      <c r="C9" s="156"/>
      <c r="D9" s="17">
        <v>1</v>
      </c>
      <c r="E9" s="17">
        <v>2</v>
      </c>
      <c r="F9" s="18">
        <v>3</v>
      </c>
    </row>
    <row r="10" spans="1:6" s="16" customFormat="1" ht="22.5" customHeight="1">
      <c r="A10" s="156" t="s">
        <v>100</v>
      </c>
      <c r="B10" s="156"/>
      <c r="C10" s="156"/>
      <c r="D10" s="83">
        <f>D11+D25+D28+D40+D47+D50+D61+D64+D67</f>
        <v>4946007</v>
      </c>
      <c r="E10" s="83">
        <f>E11+E25+E28+E40+E47+E50+E61+E64+E67</f>
        <v>2290824</v>
      </c>
      <c r="F10" s="100">
        <f>F11+F25+F28+F40+F47+F50+F61+F64+F67</f>
        <v>2655183</v>
      </c>
    </row>
    <row r="11" spans="1:6" s="16" customFormat="1" ht="22.5" customHeight="1">
      <c r="A11" s="172" t="s">
        <v>116</v>
      </c>
      <c r="B11" s="172"/>
      <c r="C11" s="99" t="s">
        <v>117</v>
      </c>
      <c r="D11" s="84">
        <f t="shared" ref="D11:D42" si="0">E11+F11</f>
        <v>1634533</v>
      </c>
      <c r="E11" s="85">
        <v>777996</v>
      </c>
      <c r="F11" s="87">
        <v>856537</v>
      </c>
    </row>
    <row r="12" spans="1:6" s="16" customFormat="1" ht="22.5" customHeight="1">
      <c r="A12" s="173" t="s">
        <v>118</v>
      </c>
      <c r="B12" s="174"/>
      <c r="C12" s="95" t="s">
        <v>119</v>
      </c>
      <c r="D12" s="96">
        <f t="shared" si="0"/>
        <v>60076</v>
      </c>
      <c r="E12" s="97">
        <v>60076</v>
      </c>
      <c r="F12" s="98">
        <v>0</v>
      </c>
    </row>
    <row r="13" spans="1:6" s="16" customFormat="1" ht="22.5" customHeight="1">
      <c r="A13" s="175" t="s">
        <v>120</v>
      </c>
      <c r="B13" s="176"/>
      <c r="C13" s="81" t="s">
        <v>121</v>
      </c>
      <c r="D13" s="83">
        <f t="shared" si="0"/>
        <v>60076</v>
      </c>
      <c r="E13" s="78">
        <v>60076</v>
      </c>
      <c r="F13" s="88">
        <v>0</v>
      </c>
    </row>
    <row r="14" spans="1:6" s="16" customFormat="1" ht="22.5" customHeight="1">
      <c r="A14" s="175" t="s">
        <v>122</v>
      </c>
      <c r="B14" s="176"/>
      <c r="C14" s="81" t="s">
        <v>123</v>
      </c>
      <c r="D14" s="83">
        <f t="shared" si="0"/>
        <v>742577</v>
      </c>
      <c r="E14" s="78">
        <v>358924</v>
      </c>
      <c r="F14" s="89">
        <v>383653</v>
      </c>
    </row>
    <row r="15" spans="1:6" s="16" customFormat="1" ht="22.5" customHeight="1">
      <c r="A15" s="175" t="s">
        <v>124</v>
      </c>
      <c r="B15" s="176"/>
      <c r="C15" s="81" t="s">
        <v>121</v>
      </c>
      <c r="D15" s="83">
        <f t="shared" si="0"/>
        <v>742577</v>
      </c>
      <c r="E15" s="78">
        <v>358924</v>
      </c>
      <c r="F15" s="89">
        <v>383653</v>
      </c>
    </row>
    <row r="16" spans="1:6" s="16" customFormat="1" ht="22.5" customHeight="1">
      <c r="A16" s="175" t="s">
        <v>125</v>
      </c>
      <c r="B16" s="176"/>
      <c r="C16" s="81" t="s">
        <v>126</v>
      </c>
      <c r="D16" s="83">
        <f t="shared" si="0"/>
        <v>130071</v>
      </c>
      <c r="E16" s="78">
        <v>130071</v>
      </c>
      <c r="F16" s="88">
        <v>0</v>
      </c>
    </row>
    <row r="17" spans="1:6" s="16" customFormat="1" ht="22.5" customHeight="1">
      <c r="A17" s="175" t="s">
        <v>127</v>
      </c>
      <c r="B17" s="176"/>
      <c r="C17" s="81" t="s">
        <v>121</v>
      </c>
      <c r="D17" s="83">
        <f t="shared" si="0"/>
        <v>130071</v>
      </c>
      <c r="E17" s="78">
        <v>130071</v>
      </c>
      <c r="F17" s="88">
        <v>0</v>
      </c>
    </row>
    <row r="18" spans="1:6" s="16" customFormat="1" ht="22.5" customHeight="1">
      <c r="A18" s="175" t="s">
        <v>128</v>
      </c>
      <c r="B18" s="176"/>
      <c r="C18" s="81" t="s">
        <v>129</v>
      </c>
      <c r="D18" s="83">
        <f t="shared" si="0"/>
        <v>0</v>
      </c>
      <c r="E18" s="79">
        <v>0</v>
      </c>
      <c r="F18" s="88">
        <v>0</v>
      </c>
    </row>
    <row r="19" spans="1:6" s="16" customFormat="1" ht="22.5" customHeight="1">
      <c r="A19" s="175" t="s">
        <v>130</v>
      </c>
      <c r="B19" s="176"/>
      <c r="C19" s="81" t="s">
        <v>131</v>
      </c>
      <c r="D19" s="83">
        <f t="shared" si="0"/>
        <v>14588</v>
      </c>
      <c r="E19" s="78">
        <v>14588</v>
      </c>
      <c r="F19" s="88">
        <v>0</v>
      </c>
    </row>
    <row r="20" spans="1:6" s="16" customFormat="1" ht="22.5" customHeight="1">
      <c r="A20" s="175" t="s">
        <v>132</v>
      </c>
      <c r="B20" s="176"/>
      <c r="C20" s="81" t="s">
        <v>121</v>
      </c>
      <c r="D20" s="83">
        <f t="shared" si="0"/>
        <v>14588</v>
      </c>
      <c r="E20" s="78">
        <v>14588</v>
      </c>
      <c r="F20" s="88">
        <v>0</v>
      </c>
    </row>
    <row r="21" spans="1:6" s="16" customFormat="1" ht="22.5" customHeight="1">
      <c r="A21" s="175" t="s">
        <v>133</v>
      </c>
      <c r="B21" s="176"/>
      <c r="C21" s="81" t="s">
        <v>134</v>
      </c>
      <c r="D21" s="83">
        <f t="shared" si="0"/>
        <v>214337</v>
      </c>
      <c r="E21" s="78">
        <v>214337</v>
      </c>
      <c r="F21" s="88">
        <v>0</v>
      </c>
    </row>
    <row r="22" spans="1:6" s="16" customFormat="1" ht="22.5" customHeight="1">
      <c r="A22" s="175" t="s">
        <v>135</v>
      </c>
      <c r="B22" s="176"/>
      <c r="C22" s="81" t="s">
        <v>121</v>
      </c>
      <c r="D22" s="83">
        <f t="shared" si="0"/>
        <v>214337</v>
      </c>
      <c r="E22" s="78">
        <v>214337</v>
      </c>
      <c r="F22" s="88">
        <v>0</v>
      </c>
    </row>
    <row r="23" spans="1:6" s="16" customFormat="1" ht="22.5" customHeight="1">
      <c r="A23" s="175" t="s">
        <v>136</v>
      </c>
      <c r="B23" s="176"/>
      <c r="C23" s="81" t="s">
        <v>137</v>
      </c>
      <c r="D23" s="83">
        <f t="shared" si="0"/>
        <v>472884</v>
      </c>
      <c r="E23" s="79">
        <v>0</v>
      </c>
      <c r="F23" s="89">
        <v>472884</v>
      </c>
    </row>
    <row r="24" spans="1:6" s="16" customFormat="1" ht="22.5" customHeight="1">
      <c r="A24" s="175" t="s">
        <v>138</v>
      </c>
      <c r="B24" s="176"/>
      <c r="C24" s="81" t="s">
        <v>139</v>
      </c>
      <c r="D24" s="83">
        <f t="shared" si="0"/>
        <v>472884</v>
      </c>
      <c r="E24" s="79">
        <v>0</v>
      </c>
      <c r="F24" s="89">
        <v>472884</v>
      </c>
    </row>
    <row r="25" spans="1:6" s="16" customFormat="1" ht="22.5" customHeight="1">
      <c r="A25" s="177" t="s">
        <v>140</v>
      </c>
      <c r="B25" s="178"/>
      <c r="C25" s="82" t="s">
        <v>141</v>
      </c>
      <c r="D25" s="84">
        <f t="shared" si="0"/>
        <v>92930</v>
      </c>
      <c r="E25" s="85">
        <v>92930</v>
      </c>
      <c r="F25" s="90">
        <v>0</v>
      </c>
    </row>
    <row r="26" spans="1:6" s="16" customFormat="1" ht="22.5" customHeight="1">
      <c r="A26" s="175" t="s">
        <v>142</v>
      </c>
      <c r="B26" s="176"/>
      <c r="C26" s="81" t="s">
        <v>143</v>
      </c>
      <c r="D26" s="83">
        <f t="shared" si="0"/>
        <v>92930</v>
      </c>
      <c r="E26" s="78">
        <v>92930</v>
      </c>
      <c r="F26" s="88">
        <v>0</v>
      </c>
    </row>
    <row r="27" spans="1:6" s="16" customFormat="1" ht="22.5" customHeight="1">
      <c r="A27" s="175" t="s">
        <v>144</v>
      </c>
      <c r="B27" s="176"/>
      <c r="C27" s="81" t="s">
        <v>121</v>
      </c>
      <c r="D27" s="83">
        <f t="shared" si="0"/>
        <v>92930</v>
      </c>
      <c r="E27" s="78">
        <v>92930</v>
      </c>
      <c r="F27" s="88">
        <v>0</v>
      </c>
    </row>
    <row r="28" spans="1:6" s="16" customFormat="1" ht="22.5" customHeight="1">
      <c r="A28" s="177" t="s">
        <v>145</v>
      </c>
      <c r="B28" s="178"/>
      <c r="C28" s="82" t="s">
        <v>146</v>
      </c>
      <c r="D28" s="84">
        <f t="shared" si="0"/>
        <v>881816</v>
      </c>
      <c r="E28" s="85">
        <v>881816</v>
      </c>
      <c r="F28" s="90">
        <v>0</v>
      </c>
    </row>
    <row r="29" spans="1:6" s="16" customFormat="1" ht="22.5" customHeight="1">
      <c r="A29" s="175" t="s">
        <v>147</v>
      </c>
      <c r="B29" s="176"/>
      <c r="C29" s="81" t="s">
        <v>148</v>
      </c>
      <c r="D29" s="83">
        <f t="shared" si="0"/>
        <v>102650</v>
      </c>
      <c r="E29" s="78">
        <v>102650</v>
      </c>
      <c r="F29" s="88">
        <v>0</v>
      </c>
    </row>
    <row r="30" spans="1:6" s="16" customFormat="1" ht="22.5" customHeight="1">
      <c r="A30" s="175" t="s">
        <v>149</v>
      </c>
      <c r="B30" s="176"/>
      <c r="C30" s="81" t="s">
        <v>121</v>
      </c>
      <c r="D30" s="83">
        <f t="shared" si="0"/>
        <v>102650</v>
      </c>
      <c r="E30" s="78">
        <v>102650</v>
      </c>
      <c r="F30" s="88">
        <v>0</v>
      </c>
    </row>
    <row r="31" spans="1:6" s="16" customFormat="1" ht="22.5" customHeight="1">
      <c r="A31" s="175" t="s">
        <v>150</v>
      </c>
      <c r="B31" s="176"/>
      <c r="C31" s="81" t="s">
        <v>151</v>
      </c>
      <c r="D31" s="83">
        <f t="shared" si="0"/>
        <v>353926</v>
      </c>
      <c r="E31" s="78">
        <v>353926</v>
      </c>
      <c r="F31" s="88">
        <v>0</v>
      </c>
    </row>
    <row r="32" spans="1:6" s="16" customFormat="1" ht="22.5" customHeight="1">
      <c r="A32" s="175" t="s">
        <v>152</v>
      </c>
      <c r="B32" s="176"/>
      <c r="C32" s="81" t="s">
        <v>153</v>
      </c>
      <c r="D32" s="83">
        <f t="shared" si="0"/>
        <v>353926</v>
      </c>
      <c r="E32" s="78">
        <v>353926</v>
      </c>
      <c r="F32" s="88">
        <v>0</v>
      </c>
    </row>
    <row r="33" spans="1:6" s="16" customFormat="1" ht="22.5" customHeight="1">
      <c r="A33" s="175" t="s">
        <v>154</v>
      </c>
      <c r="B33" s="176"/>
      <c r="C33" s="81" t="s">
        <v>155</v>
      </c>
      <c r="D33" s="83">
        <f t="shared" si="0"/>
        <v>317680</v>
      </c>
      <c r="E33" s="78">
        <v>317680</v>
      </c>
      <c r="F33" s="88">
        <v>0</v>
      </c>
    </row>
    <row r="34" spans="1:6" s="16" customFormat="1" ht="22.5" customHeight="1">
      <c r="A34" s="175" t="s">
        <v>156</v>
      </c>
      <c r="B34" s="176"/>
      <c r="C34" s="81" t="s">
        <v>157</v>
      </c>
      <c r="D34" s="83">
        <f t="shared" si="0"/>
        <v>47680</v>
      </c>
      <c r="E34" s="78">
        <v>47680</v>
      </c>
      <c r="F34" s="88">
        <v>0</v>
      </c>
    </row>
    <row r="35" spans="1:6" s="16" customFormat="1" ht="22.5" customHeight="1">
      <c r="A35" s="175" t="s">
        <v>158</v>
      </c>
      <c r="B35" s="176"/>
      <c r="C35" s="81" t="s">
        <v>159</v>
      </c>
      <c r="D35" s="83">
        <f t="shared" si="0"/>
        <v>270000</v>
      </c>
      <c r="E35" s="78">
        <v>270000</v>
      </c>
      <c r="F35" s="88">
        <v>0</v>
      </c>
    </row>
    <row r="36" spans="1:6" s="16" customFormat="1" ht="22.5" customHeight="1">
      <c r="A36" s="175" t="s">
        <v>160</v>
      </c>
      <c r="B36" s="176"/>
      <c r="C36" s="81" t="s">
        <v>161</v>
      </c>
      <c r="D36" s="83">
        <f t="shared" si="0"/>
        <v>7560</v>
      </c>
      <c r="E36" s="78">
        <v>7560</v>
      </c>
      <c r="F36" s="88">
        <v>0</v>
      </c>
    </row>
    <row r="37" spans="1:6" s="16" customFormat="1" ht="22.5" customHeight="1">
      <c r="A37" s="175" t="s">
        <v>162</v>
      </c>
      <c r="B37" s="176"/>
      <c r="C37" s="81" t="s">
        <v>163</v>
      </c>
      <c r="D37" s="83">
        <f t="shared" si="0"/>
        <v>7560</v>
      </c>
      <c r="E37" s="78">
        <v>7560</v>
      </c>
      <c r="F37" s="88">
        <v>0</v>
      </c>
    </row>
    <row r="38" spans="1:6" s="16" customFormat="1" ht="22.5" customHeight="1">
      <c r="A38" s="175" t="s">
        <v>164</v>
      </c>
      <c r="B38" s="176"/>
      <c r="C38" s="81" t="s">
        <v>165</v>
      </c>
      <c r="D38" s="83">
        <f t="shared" si="0"/>
        <v>100000</v>
      </c>
      <c r="E38" s="78">
        <v>100000</v>
      </c>
      <c r="F38" s="88">
        <v>0</v>
      </c>
    </row>
    <row r="39" spans="1:6" s="16" customFormat="1" ht="22.5" customHeight="1">
      <c r="A39" s="175" t="s">
        <v>166</v>
      </c>
      <c r="B39" s="176"/>
      <c r="C39" s="81" t="s">
        <v>167</v>
      </c>
      <c r="D39" s="83">
        <f t="shared" si="0"/>
        <v>100000</v>
      </c>
      <c r="E39" s="78">
        <v>100000</v>
      </c>
      <c r="F39" s="88">
        <v>0</v>
      </c>
    </row>
    <row r="40" spans="1:6" s="16" customFormat="1" ht="22.5" customHeight="1">
      <c r="A40" s="177" t="s">
        <v>168</v>
      </c>
      <c r="B40" s="178"/>
      <c r="C40" s="82" t="s">
        <v>169</v>
      </c>
      <c r="D40" s="84">
        <f t="shared" si="0"/>
        <v>300743</v>
      </c>
      <c r="E40" s="85">
        <v>278097</v>
      </c>
      <c r="F40" s="87">
        <v>22646</v>
      </c>
    </row>
    <row r="41" spans="1:6" s="16" customFormat="1" ht="22.5" customHeight="1">
      <c r="A41" s="175" t="s">
        <v>170</v>
      </c>
      <c r="B41" s="176"/>
      <c r="C41" s="81" t="s">
        <v>171</v>
      </c>
      <c r="D41" s="83">
        <f t="shared" si="0"/>
        <v>77813</v>
      </c>
      <c r="E41" s="78">
        <v>77813</v>
      </c>
      <c r="F41" s="88">
        <v>0</v>
      </c>
    </row>
    <row r="42" spans="1:6" s="16" customFormat="1" ht="22.5" customHeight="1">
      <c r="A42" s="175" t="s">
        <v>172</v>
      </c>
      <c r="B42" s="176"/>
      <c r="C42" s="81" t="s">
        <v>173</v>
      </c>
      <c r="D42" s="83">
        <f t="shared" si="0"/>
        <v>68813</v>
      </c>
      <c r="E42" s="78">
        <v>68813</v>
      </c>
      <c r="F42" s="88">
        <v>0</v>
      </c>
    </row>
    <row r="43" spans="1:6" s="16" customFormat="1" ht="22.5" customHeight="1">
      <c r="A43" s="175" t="s">
        <v>174</v>
      </c>
      <c r="B43" s="176"/>
      <c r="C43" s="81" t="s">
        <v>175</v>
      </c>
      <c r="D43" s="83">
        <f t="shared" ref="D43:D74" si="1">E43+F43</f>
        <v>9000</v>
      </c>
      <c r="E43" s="78">
        <v>9000</v>
      </c>
      <c r="F43" s="88">
        <v>0</v>
      </c>
    </row>
    <row r="44" spans="1:6" s="16" customFormat="1" ht="22.5" customHeight="1">
      <c r="A44" s="175" t="s">
        <v>176</v>
      </c>
      <c r="B44" s="176"/>
      <c r="C44" s="81" t="s">
        <v>177</v>
      </c>
      <c r="D44" s="83">
        <f t="shared" si="1"/>
        <v>222930</v>
      </c>
      <c r="E44" s="78">
        <v>200284</v>
      </c>
      <c r="F44" s="89">
        <v>22646</v>
      </c>
    </row>
    <row r="45" spans="1:6" s="16" customFormat="1" ht="22.5" customHeight="1">
      <c r="A45" s="175" t="s">
        <v>178</v>
      </c>
      <c r="B45" s="176"/>
      <c r="C45" s="81" t="s">
        <v>179</v>
      </c>
      <c r="D45" s="83">
        <f t="shared" si="1"/>
        <v>200284</v>
      </c>
      <c r="E45" s="78">
        <v>200284</v>
      </c>
      <c r="F45" s="88">
        <v>0</v>
      </c>
    </row>
    <row r="46" spans="1:6" s="16" customFormat="1" ht="22.5" customHeight="1">
      <c r="A46" s="175" t="s">
        <v>180</v>
      </c>
      <c r="B46" s="176"/>
      <c r="C46" s="81" t="s">
        <v>181</v>
      </c>
      <c r="D46" s="83">
        <f t="shared" si="1"/>
        <v>22646</v>
      </c>
      <c r="E46" s="79">
        <v>0</v>
      </c>
      <c r="F46" s="89">
        <v>22646</v>
      </c>
    </row>
    <row r="47" spans="1:6" s="16" customFormat="1" ht="22.5" customHeight="1">
      <c r="A47" s="177" t="s">
        <v>182</v>
      </c>
      <c r="B47" s="178"/>
      <c r="C47" s="82" t="s">
        <v>183</v>
      </c>
      <c r="D47" s="84">
        <f t="shared" si="1"/>
        <v>0</v>
      </c>
      <c r="E47" s="86">
        <v>0</v>
      </c>
      <c r="F47" s="90">
        <v>0</v>
      </c>
    </row>
    <row r="48" spans="1:6" s="16" customFormat="1" ht="22.5" customHeight="1">
      <c r="A48" s="175" t="s">
        <v>184</v>
      </c>
      <c r="B48" s="176"/>
      <c r="C48" s="81" t="s">
        <v>185</v>
      </c>
      <c r="D48" s="83">
        <f t="shared" si="1"/>
        <v>0</v>
      </c>
      <c r="E48" s="79">
        <v>0</v>
      </c>
      <c r="F48" s="88">
        <v>0</v>
      </c>
    </row>
    <row r="49" spans="1:6" s="16" customFormat="1" ht="22.5" customHeight="1">
      <c r="A49" s="175" t="s">
        <v>186</v>
      </c>
      <c r="B49" s="176"/>
      <c r="C49" s="81" t="s">
        <v>187</v>
      </c>
      <c r="D49" s="83">
        <f t="shared" si="1"/>
        <v>0</v>
      </c>
      <c r="E49" s="79">
        <v>0</v>
      </c>
      <c r="F49" s="88">
        <v>0</v>
      </c>
    </row>
    <row r="50" spans="1:6" s="16" customFormat="1" ht="22.5" customHeight="1">
      <c r="A50" s="177" t="s">
        <v>196</v>
      </c>
      <c r="B50" s="178"/>
      <c r="C50" s="82" t="s">
        <v>197</v>
      </c>
      <c r="D50" s="84">
        <f t="shared" si="1"/>
        <v>1529297</v>
      </c>
      <c r="E50" s="85">
        <v>123297</v>
      </c>
      <c r="F50" s="87">
        <v>1406000</v>
      </c>
    </row>
    <row r="51" spans="1:6" s="16" customFormat="1" ht="22.5" customHeight="1">
      <c r="A51" s="175" t="s">
        <v>198</v>
      </c>
      <c r="B51" s="176"/>
      <c r="C51" s="81" t="s">
        <v>199</v>
      </c>
      <c r="D51" s="83">
        <f t="shared" si="1"/>
        <v>365813</v>
      </c>
      <c r="E51" s="78">
        <v>59813</v>
      </c>
      <c r="F51" s="89">
        <v>306000</v>
      </c>
    </row>
    <row r="52" spans="1:6" s="16" customFormat="1" ht="22.5" customHeight="1">
      <c r="A52" s="175" t="s">
        <v>200</v>
      </c>
      <c r="B52" s="176"/>
      <c r="C52" s="81" t="s">
        <v>121</v>
      </c>
      <c r="D52" s="83">
        <f t="shared" si="1"/>
        <v>59813</v>
      </c>
      <c r="E52" s="78">
        <v>59813</v>
      </c>
      <c r="F52" s="88">
        <v>0</v>
      </c>
    </row>
    <row r="53" spans="1:6" s="16" customFormat="1" ht="22.5" customHeight="1">
      <c r="A53" s="175" t="s">
        <v>201</v>
      </c>
      <c r="B53" s="176"/>
      <c r="C53" s="81" t="s">
        <v>202</v>
      </c>
      <c r="D53" s="83">
        <f t="shared" si="1"/>
        <v>0</v>
      </c>
      <c r="E53" s="79">
        <v>0</v>
      </c>
      <c r="F53" s="88">
        <v>0</v>
      </c>
    </row>
    <row r="54" spans="1:6" s="16" customFormat="1" ht="22.5" customHeight="1">
      <c r="A54" s="175" t="s">
        <v>203</v>
      </c>
      <c r="B54" s="176"/>
      <c r="C54" s="81" t="s">
        <v>204</v>
      </c>
      <c r="D54" s="83">
        <f t="shared" si="1"/>
        <v>306000</v>
      </c>
      <c r="E54" s="79">
        <v>0</v>
      </c>
      <c r="F54" s="89">
        <v>306000</v>
      </c>
    </row>
    <row r="55" spans="1:6" s="16" customFormat="1" ht="22.5" customHeight="1">
      <c r="A55" s="175" t="s">
        <v>205</v>
      </c>
      <c r="B55" s="176"/>
      <c r="C55" s="81" t="s">
        <v>206</v>
      </c>
      <c r="D55" s="83">
        <f t="shared" si="1"/>
        <v>63484</v>
      </c>
      <c r="E55" s="78">
        <v>63484</v>
      </c>
      <c r="F55" s="88">
        <v>0</v>
      </c>
    </row>
    <row r="56" spans="1:6" s="16" customFormat="1" ht="22.5" customHeight="1">
      <c r="A56" s="175" t="s">
        <v>207</v>
      </c>
      <c r="B56" s="176"/>
      <c r="C56" s="81" t="s">
        <v>121</v>
      </c>
      <c r="D56" s="83">
        <f t="shared" si="1"/>
        <v>63484</v>
      </c>
      <c r="E56" s="78">
        <v>63484</v>
      </c>
      <c r="F56" s="88">
        <v>0</v>
      </c>
    </row>
    <row r="57" spans="1:6" s="16" customFormat="1" ht="22.5" customHeight="1">
      <c r="A57" s="175" t="s">
        <v>208</v>
      </c>
      <c r="B57" s="176"/>
      <c r="C57" s="81" t="s">
        <v>209</v>
      </c>
      <c r="D57" s="83">
        <f t="shared" si="1"/>
        <v>1100000</v>
      </c>
      <c r="E57" s="79">
        <v>0</v>
      </c>
      <c r="F57" s="89">
        <v>1100000</v>
      </c>
    </row>
    <row r="58" spans="1:6" s="16" customFormat="1" ht="22.5" customHeight="1">
      <c r="A58" s="175" t="s">
        <v>210</v>
      </c>
      <c r="B58" s="176"/>
      <c r="C58" s="81" t="s">
        <v>211</v>
      </c>
      <c r="D58" s="83">
        <f t="shared" si="1"/>
        <v>1100000</v>
      </c>
      <c r="E58" s="79">
        <v>0</v>
      </c>
      <c r="F58" s="89">
        <v>1100000</v>
      </c>
    </row>
    <row r="59" spans="1:6" s="16" customFormat="1" ht="22.5" customHeight="1">
      <c r="A59" s="175" t="s">
        <v>212</v>
      </c>
      <c r="B59" s="176"/>
      <c r="C59" s="81" t="s">
        <v>213</v>
      </c>
      <c r="D59" s="83">
        <f t="shared" si="1"/>
        <v>0</v>
      </c>
      <c r="E59" s="79">
        <v>0</v>
      </c>
      <c r="F59" s="88">
        <v>0</v>
      </c>
    </row>
    <row r="60" spans="1:6" s="16" customFormat="1" ht="22.5" customHeight="1">
      <c r="A60" s="175" t="s">
        <v>214</v>
      </c>
      <c r="B60" s="176"/>
      <c r="C60" s="81" t="s">
        <v>215</v>
      </c>
      <c r="D60" s="83">
        <f t="shared" si="1"/>
        <v>0</v>
      </c>
      <c r="E60" s="79">
        <v>0</v>
      </c>
      <c r="F60" s="88">
        <v>0</v>
      </c>
    </row>
    <row r="61" spans="1:6" s="16" customFormat="1" ht="22.5" customHeight="1">
      <c r="A61" s="177" t="s">
        <v>222</v>
      </c>
      <c r="B61" s="178"/>
      <c r="C61" s="82" t="s">
        <v>223</v>
      </c>
      <c r="D61" s="84">
        <f t="shared" si="1"/>
        <v>10000</v>
      </c>
      <c r="E61" s="86">
        <v>0</v>
      </c>
      <c r="F61" s="87">
        <v>10000</v>
      </c>
    </row>
    <row r="62" spans="1:6" s="16" customFormat="1" ht="22.5" customHeight="1">
      <c r="A62" s="175" t="s">
        <v>224</v>
      </c>
      <c r="B62" s="176"/>
      <c r="C62" s="81" t="s">
        <v>225</v>
      </c>
      <c r="D62" s="83">
        <f t="shared" si="1"/>
        <v>10000</v>
      </c>
      <c r="E62" s="79">
        <v>0</v>
      </c>
      <c r="F62" s="89">
        <v>10000</v>
      </c>
    </row>
    <row r="63" spans="1:6" s="16" customFormat="1" ht="22.5" customHeight="1">
      <c r="A63" s="175" t="s">
        <v>226</v>
      </c>
      <c r="B63" s="176"/>
      <c r="C63" s="81" t="s">
        <v>227</v>
      </c>
      <c r="D63" s="83">
        <f t="shared" si="1"/>
        <v>10000</v>
      </c>
      <c r="E63" s="79">
        <v>0</v>
      </c>
      <c r="F63" s="89">
        <v>10000</v>
      </c>
    </row>
    <row r="64" spans="1:6" s="16" customFormat="1" ht="22.5" customHeight="1">
      <c r="A64" s="177" t="s">
        <v>228</v>
      </c>
      <c r="B64" s="178"/>
      <c r="C64" s="82" t="s">
        <v>229</v>
      </c>
      <c r="D64" s="84">
        <f t="shared" si="1"/>
        <v>136688</v>
      </c>
      <c r="E64" s="85">
        <v>136688</v>
      </c>
      <c r="F64" s="90">
        <v>0</v>
      </c>
    </row>
    <row r="65" spans="1:6" s="16" customFormat="1" ht="22.5" customHeight="1">
      <c r="A65" s="175" t="s">
        <v>230</v>
      </c>
      <c r="B65" s="176"/>
      <c r="C65" s="81" t="s">
        <v>231</v>
      </c>
      <c r="D65" s="83">
        <f t="shared" si="1"/>
        <v>136688</v>
      </c>
      <c r="E65" s="78">
        <v>136688</v>
      </c>
      <c r="F65" s="88">
        <v>0</v>
      </c>
    </row>
    <row r="66" spans="1:6" s="16" customFormat="1" ht="22.5" customHeight="1">
      <c r="A66" s="175" t="s">
        <v>232</v>
      </c>
      <c r="B66" s="176"/>
      <c r="C66" s="81" t="s">
        <v>233</v>
      </c>
      <c r="D66" s="83">
        <f t="shared" si="1"/>
        <v>136688</v>
      </c>
      <c r="E66" s="78">
        <v>136688</v>
      </c>
      <c r="F66" s="88">
        <v>0</v>
      </c>
    </row>
    <row r="67" spans="1:6" s="16" customFormat="1" ht="22.5" customHeight="1">
      <c r="A67" s="177" t="s">
        <v>234</v>
      </c>
      <c r="B67" s="178"/>
      <c r="C67" s="82" t="s">
        <v>235</v>
      </c>
      <c r="D67" s="84">
        <f t="shared" si="1"/>
        <v>360000</v>
      </c>
      <c r="E67" s="86">
        <v>0</v>
      </c>
      <c r="F67" s="87">
        <v>360000</v>
      </c>
    </row>
    <row r="68" spans="1:6" s="16" customFormat="1" ht="22.5" customHeight="1">
      <c r="A68" s="175" t="s">
        <v>240</v>
      </c>
      <c r="B68" s="176"/>
      <c r="C68" s="81" t="s">
        <v>235</v>
      </c>
      <c r="D68" s="83">
        <f t="shared" si="1"/>
        <v>360000</v>
      </c>
      <c r="E68" s="79">
        <v>0</v>
      </c>
      <c r="F68" s="89">
        <v>360000</v>
      </c>
    </row>
    <row r="69" spans="1:6" s="16" customFormat="1" ht="22.5" customHeight="1">
      <c r="A69" s="179" t="s">
        <v>241</v>
      </c>
      <c r="B69" s="180"/>
      <c r="C69" s="91" t="s">
        <v>242</v>
      </c>
      <c r="D69" s="92">
        <f t="shared" si="1"/>
        <v>360000</v>
      </c>
      <c r="E69" s="93">
        <v>0</v>
      </c>
      <c r="F69" s="94">
        <v>360000</v>
      </c>
    </row>
    <row r="70" spans="1:6" ht="32.25" customHeight="1">
      <c r="A70" s="157" t="s">
        <v>281</v>
      </c>
      <c r="B70" s="158"/>
      <c r="C70" s="158"/>
      <c r="D70" s="158"/>
      <c r="E70" s="158"/>
      <c r="F70" s="158"/>
    </row>
    <row r="71" spans="1:6">
      <c r="A71" s="20"/>
    </row>
    <row r="72" spans="1:6">
      <c r="A72" s="20"/>
    </row>
    <row r="73" spans="1:6">
      <c r="A73" s="20"/>
    </row>
    <row r="74" spans="1:6">
      <c r="A74" s="20"/>
    </row>
  </sheetData>
  <mergeCells count="69">
    <mergeCell ref="A69:B69"/>
    <mergeCell ref="A64:B64"/>
    <mergeCell ref="A65:B65"/>
    <mergeCell ref="A66:B66"/>
    <mergeCell ref="A67:B67"/>
    <mergeCell ref="A68:B68"/>
    <mergeCell ref="A59:B59"/>
    <mergeCell ref="A60:B60"/>
    <mergeCell ref="A61:B61"/>
    <mergeCell ref="A62:B62"/>
    <mergeCell ref="A63:B63"/>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70:F70"/>
    <mergeCell ref="A9:C9"/>
    <mergeCell ref="A10:C10"/>
    <mergeCell ref="A11:B11"/>
    <mergeCell ref="A12:B12"/>
    <mergeCell ref="A13:B13"/>
    <mergeCell ref="A14:B14"/>
    <mergeCell ref="A15:B15"/>
    <mergeCell ref="A16:B16"/>
    <mergeCell ref="A17:B17"/>
    <mergeCell ref="A18:B18"/>
    <mergeCell ref="A19:B19"/>
    <mergeCell ref="A20:B20"/>
    <mergeCell ref="A21:B21"/>
    <mergeCell ref="A22:B22"/>
    <mergeCell ref="A23:B23"/>
    <mergeCell ref="A2:F2"/>
    <mergeCell ref="A5:C5"/>
    <mergeCell ref="D5:D8"/>
    <mergeCell ref="E5:E8"/>
    <mergeCell ref="F5:F8"/>
    <mergeCell ref="A6:B8"/>
    <mergeCell ref="C6:C8"/>
  </mergeCells>
  <phoneticPr fontId="0" type="noConversion"/>
  <printOptions horizontalCentered="1"/>
  <pageMargins left="0.35412238808128782" right="0.35412238808128782" top="0.78740157480314965" bottom="0.78740157480314965" header="0.51174154431801144" footer="0.19650320837816856"/>
  <pageSetup paperSize="9" orientation="landscape" blackAndWhite="1"/>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dimension ref="A1:ID22"/>
  <sheetViews>
    <sheetView workbookViewId="0">
      <selection activeCell="B8" sqref="B8"/>
    </sheetView>
  </sheetViews>
  <sheetFormatPr defaultColWidth="9" defaultRowHeight="15.6"/>
  <cols>
    <col min="1" max="1" width="45.19921875" style="19" customWidth="1"/>
    <col min="2" max="2" width="52.59765625" style="19" customWidth="1"/>
    <col min="3" max="11" width="10.09765625" style="19" customWidth="1"/>
    <col min="12" max="16384" width="9" style="19"/>
  </cols>
  <sheetData>
    <row r="1" spans="1:238" ht="16.5" customHeight="1">
      <c r="A1" s="49" t="s">
        <v>282</v>
      </c>
    </row>
    <row r="2" spans="1:238" ht="43.5" customHeight="1"/>
    <row r="3" spans="1:238" ht="24" customHeight="1">
      <c r="A3" s="182" t="s">
        <v>283</v>
      </c>
      <c r="B3" s="182"/>
      <c r="C3" s="38"/>
      <c r="D3" s="38"/>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row>
    <row r="4" spans="1:238" ht="22.5" customHeight="1">
      <c r="A4" s="41"/>
      <c r="B4" s="40" t="s">
        <v>284</v>
      </c>
      <c r="C4" s="36"/>
      <c r="D4" s="36"/>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row>
    <row r="5" spans="1:238" ht="18.75" customHeight="1">
      <c r="A5" s="42" t="s">
        <v>285</v>
      </c>
      <c r="B5" s="40" t="s">
        <v>286</v>
      </c>
      <c r="C5" s="181"/>
      <c r="D5" s="181"/>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row>
    <row r="6" spans="1:238" ht="30" customHeight="1">
      <c r="A6" s="43" t="s">
        <v>287</v>
      </c>
      <c r="B6" s="44" t="s">
        <v>9</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row>
    <row r="7" spans="1:238" ht="30" customHeight="1">
      <c r="A7" s="45" t="s">
        <v>288</v>
      </c>
      <c r="B7" s="37">
        <f>B8+B9+B12</f>
        <v>118332</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row>
    <row r="8" spans="1:238" ht="30" customHeight="1">
      <c r="A8" s="46" t="s">
        <v>289</v>
      </c>
      <c r="B8" s="37"/>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row>
    <row r="9" spans="1:238" ht="30" customHeight="1">
      <c r="A9" s="46" t="s">
        <v>290</v>
      </c>
      <c r="B9" s="37">
        <f>B10+B11</f>
        <v>44552</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row>
    <row r="10" spans="1:238" ht="30" customHeight="1">
      <c r="A10" s="46" t="s">
        <v>291</v>
      </c>
      <c r="B10" s="37"/>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row>
    <row r="11" spans="1:238" ht="30" customHeight="1">
      <c r="A11" s="46" t="s">
        <v>292</v>
      </c>
      <c r="B11" s="37">
        <v>44552</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row>
    <row r="12" spans="1:238" ht="30" customHeight="1">
      <c r="A12" s="46" t="s">
        <v>293</v>
      </c>
      <c r="B12" s="37">
        <v>73780</v>
      </c>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row>
    <row r="13" spans="1:238" ht="30" customHeight="1">
      <c r="A13" s="45" t="s">
        <v>294</v>
      </c>
      <c r="B13" s="37"/>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row>
    <row r="14" spans="1:238" ht="30" customHeight="1">
      <c r="A14" s="46" t="s">
        <v>295</v>
      </c>
      <c r="B14" s="37"/>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row>
    <row r="15" spans="1:238" ht="30" customHeight="1">
      <c r="A15" s="46" t="s">
        <v>296</v>
      </c>
      <c r="B15" s="37"/>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row>
    <row r="16" spans="1:238" ht="30" customHeight="1">
      <c r="A16" s="46" t="s">
        <v>297</v>
      </c>
      <c r="B16" s="37"/>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row>
    <row r="17" spans="1:238" ht="30" customHeight="1">
      <c r="A17" s="46" t="s">
        <v>298</v>
      </c>
      <c r="B17" s="37">
        <v>2</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row>
    <row r="18" spans="1:238" ht="30" customHeight="1">
      <c r="A18" s="46" t="s">
        <v>299</v>
      </c>
      <c r="B18" s="37">
        <v>150</v>
      </c>
      <c r="C18" s="34"/>
    </row>
    <row r="19" spans="1:238" ht="30" customHeight="1">
      <c r="A19" s="46" t="s">
        <v>300</v>
      </c>
      <c r="B19" s="37">
        <v>1183</v>
      </c>
      <c r="C19" s="34"/>
    </row>
    <row r="20" spans="1:238">
      <c r="A20" s="47" t="s">
        <v>301</v>
      </c>
      <c r="B20" s="47"/>
      <c r="C20" s="39"/>
    </row>
    <row r="21" spans="1:238" ht="15.75" customHeight="1">
      <c r="A21" s="48" t="s">
        <v>302</v>
      </c>
      <c r="B21" s="48"/>
      <c r="C21" s="39"/>
    </row>
    <row r="22" spans="1:238" ht="27.75" customHeight="1">
      <c r="A22" s="183" t="s">
        <v>303</v>
      </c>
      <c r="B22" s="183"/>
      <c r="C22" s="39"/>
    </row>
  </sheetData>
  <mergeCells count="3">
    <mergeCell ref="C5:D5"/>
    <mergeCell ref="A3:B3"/>
    <mergeCell ref="A22:B22"/>
  </mergeCells>
  <phoneticPr fontId="0" type="noConversion"/>
  <printOptions horizontalCentered="1"/>
  <pageMargins left="0.42008635565990543" right="0.35412238808128782" top="0.78740157480314965" bottom="0.78740157480314965" header="0.51174154431801144" footer="0.19650320837816856"/>
  <pageSetup paperSize="9" scale="90"/>
</worksheet>
</file>

<file path=xl/worksheets/sheet8.xml><?xml version="1.0" encoding="utf-8"?>
<worksheet xmlns="http://schemas.openxmlformats.org/spreadsheetml/2006/main" xmlns:r="http://schemas.openxmlformats.org/officeDocument/2006/relationships">
  <sheetPr>
    <pageSetUpPr fitToPage="1"/>
  </sheetPr>
  <dimension ref="A1:I26"/>
  <sheetViews>
    <sheetView workbookViewId="0">
      <selection sqref="A1:I22"/>
    </sheetView>
  </sheetViews>
  <sheetFormatPr defaultColWidth="9" defaultRowHeight="15.6"/>
  <cols>
    <col min="1" max="2" width="4.59765625" style="19" customWidth="1"/>
    <col min="3" max="3" width="41.5" style="19" customWidth="1"/>
    <col min="4" max="4" width="15.8984375" style="19" customWidth="1"/>
    <col min="5" max="5" width="16.59765625" style="19" customWidth="1"/>
    <col min="6" max="6" width="15.5" style="19" customWidth="1"/>
    <col min="7" max="7" width="15.19921875" style="19" customWidth="1"/>
    <col min="8" max="8" width="13" style="19" customWidth="1"/>
    <col min="9" max="9" width="16.59765625" style="19" customWidth="1"/>
    <col min="10" max="16384" width="9" style="19"/>
  </cols>
  <sheetData>
    <row r="1" spans="1:9" ht="16.5" customHeight="1">
      <c r="A1" s="49" t="s">
        <v>304</v>
      </c>
      <c r="B1" s="49"/>
    </row>
    <row r="2" spans="1:9" s="13" customFormat="1" ht="30" customHeight="1">
      <c r="A2" s="186" t="s">
        <v>305</v>
      </c>
      <c r="B2" s="186"/>
      <c r="C2" s="186"/>
      <c r="D2" s="186"/>
      <c r="E2" s="186"/>
      <c r="F2" s="186"/>
      <c r="G2" s="186"/>
      <c r="H2" s="186"/>
      <c r="I2" s="186"/>
    </row>
    <row r="3" spans="1:9" s="15" customFormat="1" ht="11.1" customHeight="1">
      <c r="A3" s="14"/>
      <c r="B3" s="14"/>
      <c r="C3" s="14"/>
      <c r="I3" s="23" t="s">
        <v>306</v>
      </c>
    </row>
    <row r="4" spans="1:9" s="15" customFormat="1" ht="15" customHeight="1">
      <c r="A4" s="123" t="s">
        <v>3</v>
      </c>
      <c r="B4" s="122"/>
      <c r="C4" s="122"/>
      <c r="D4" s="121"/>
      <c r="E4" s="121"/>
      <c r="F4" s="121"/>
      <c r="G4" s="121"/>
      <c r="H4" s="121"/>
      <c r="I4" s="120" t="s">
        <v>4</v>
      </c>
    </row>
    <row r="5" spans="1:9" s="16" customFormat="1" ht="20.25" customHeight="1">
      <c r="A5" s="187" t="s">
        <v>307</v>
      </c>
      <c r="B5" s="187"/>
      <c r="C5" s="187"/>
      <c r="D5" s="187" t="s">
        <v>308</v>
      </c>
      <c r="E5" s="187" t="s">
        <v>309</v>
      </c>
      <c r="F5" s="187" t="s">
        <v>310</v>
      </c>
      <c r="G5" s="187"/>
      <c r="H5" s="187"/>
      <c r="I5" s="187" t="s">
        <v>262</v>
      </c>
    </row>
    <row r="6" spans="1:9" s="16" customFormat="1" ht="27" customHeight="1">
      <c r="A6" s="187" t="s">
        <v>113</v>
      </c>
      <c r="B6" s="187"/>
      <c r="C6" s="187" t="s">
        <v>114</v>
      </c>
      <c r="D6" s="187"/>
      <c r="E6" s="187"/>
      <c r="F6" s="187" t="s">
        <v>311</v>
      </c>
      <c r="G6" s="187" t="s">
        <v>271</v>
      </c>
      <c r="H6" s="187" t="s">
        <v>248</v>
      </c>
      <c r="I6" s="187"/>
    </row>
    <row r="7" spans="1:9" s="16" customFormat="1" ht="18" customHeight="1">
      <c r="A7" s="187"/>
      <c r="B7" s="187"/>
      <c r="C7" s="187"/>
      <c r="D7" s="187"/>
      <c r="E7" s="187"/>
      <c r="F7" s="187"/>
      <c r="G7" s="187"/>
      <c r="H7" s="187"/>
      <c r="I7" s="187"/>
    </row>
    <row r="8" spans="1:9" s="16" customFormat="1" ht="22.5" customHeight="1">
      <c r="A8" s="187"/>
      <c r="B8" s="187"/>
      <c r="C8" s="187"/>
      <c r="D8" s="187"/>
      <c r="E8" s="187"/>
      <c r="F8" s="187"/>
      <c r="G8" s="187"/>
      <c r="H8" s="187"/>
      <c r="I8" s="187"/>
    </row>
    <row r="9" spans="1:9" s="16" customFormat="1" ht="22.5" customHeight="1">
      <c r="A9" s="187" t="s">
        <v>115</v>
      </c>
      <c r="B9" s="187"/>
      <c r="C9" s="187"/>
      <c r="D9" s="119">
        <v>1</v>
      </c>
      <c r="E9" s="119">
        <v>2</v>
      </c>
      <c r="F9" s="119">
        <v>3</v>
      </c>
      <c r="G9" s="119">
        <v>4</v>
      </c>
      <c r="H9" s="119">
        <v>5</v>
      </c>
      <c r="I9" s="119">
        <v>6</v>
      </c>
    </row>
    <row r="10" spans="1:9" s="16" customFormat="1" ht="22.5" customHeight="1">
      <c r="A10" s="187" t="s">
        <v>100</v>
      </c>
      <c r="B10" s="187"/>
      <c r="C10" s="187"/>
      <c r="D10" s="115"/>
      <c r="E10" s="118">
        <f>E11+E16+E19</f>
        <v>1230000</v>
      </c>
      <c r="F10" s="118">
        <f t="shared" ref="F10:F21" si="0">G10+H10</f>
        <v>1230000</v>
      </c>
      <c r="G10" s="118">
        <f>G11+G16+G19</f>
        <v>1230000</v>
      </c>
      <c r="H10" s="115"/>
      <c r="I10" s="115"/>
    </row>
    <row r="11" spans="1:9" s="16" customFormat="1" ht="22.5" customHeight="1">
      <c r="A11" s="184" t="s">
        <v>182</v>
      </c>
      <c r="B11" s="185"/>
      <c r="C11" s="117" t="s">
        <v>183</v>
      </c>
      <c r="D11" s="115"/>
      <c r="E11" s="116">
        <v>900000</v>
      </c>
      <c r="F11" s="118">
        <f t="shared" si="0"/>
        <v>900000</v>
      </c>
      <c r="G11" s="116">
        <v>900000</v>
      </c>
      <c r="H11" s="115"/>
      <c r="I11" s="115"/>
    </row>
    <row r="12" spans="1:9" s="16" customFormat="1" ht="22.5" customHeight="1">
      <c r="A12" s="184" t="s">
        <v>188</v>
      </c>
      <c r="B12" s="185"/>
      <c r="C12" s="117" t="s">
        <v>189</v>
      </c>
      <c r="D12" s="115"/>
      <c r="E12" s="116">
        <v>530000</v>
      </c>
      <c r="F12" s="118">
        <f t="shared" si="0"/>
        <v>530000</v>
      </c>
      <c r="G12" s="116">
        <v>530000</v>
      </c>
      <c r="H12" s="115"/>
      <c r="I12" s="115"/>
    </row>
    <row r="13" spans="1:9" s="16" customFormat="1" ht="22.5" customHeight="1">
      <c r="A13" s="184" t="s">
        <v>190</v>
      </c>
      <c r="B13" s="185"/>
      <c r="C13" s="117" t="s">
        <v>191</v>
      </c>
      <c r="D13" s="115"/>
      <c r="E13" s="116">
        <v>530000</v>
      </c>
      <c r="F13" s="118">
        <f t="shared" si="0"/>
        <v>530000</v>
      </c>
      <c r="G13" s="116">
        <v>530000</v>
      </c>
      <c r="H13" s="115"/>
      <c r="I13" s="115"/>
    </row>
    <row r="14" spans="1:9" s="16" customFormat="1" ht="22.5" customHeight="1">
      <c r="A14" s="184" t="s">
        <v>192</v>
      </c>
      <c r="B14" s="185"/>
      <c r="C14" s="117" t="s">
        <v>193</v>
      </c>
      <c r="D14" s="115"/>
      <c r="E14" s="116">
        <v>370000</v>
      </c>
      <c r="F14" s="118">
        <f t="shared" si="0"/>
        <v>370000</v>
      </c>
      <c r="G14" s="116">
        <v>370000</v>
      </c>
      <c r="H14" s="115"/>
      <c r="I14" s="115"/>
    </row>
    <row r="15" spans="1:9" s="16" customFormat="1" ht="22.5" customHeight="1">
      <c r="A15" s="184" t="s">
        <v>194</v>
      </c>
      <c r="B15" s="185"/>
      <c r="C15" s="117" t="s">
        <v>195</v>
      </c>
      <c r="D15" s="115"/>
      <c r="E15" s="116">
        <v>370000</v>
      </c>
      <c r="F15" s="118">
        <f t="shared" si="0"/>
        <v>370000</v>
      </c>
      <c r="G15" s="116">
        <v>370000</v>
      </c>
      <c r="H15" s="115"/>
      <c r="I15" s="115"/>
    </row>
    <row r="16" spans="1:9" s="16" customFormat="1" ht="22.5" customHeight="1">
      <c r="A16" s="184" t="s">
        <v>216</v>
      </c>
      <c r="B16" s="185"/>
      <c r="C16" s="117" t="s">
        <v>217</v>
      </c>
      <c r="D16" s="115"/>
      <c r="E16" s="116">
        <v>30000</v>
      </c>
      <c r="F16" s="118">
        <f t="shared" si="0"/>
        <v>30000</v>
      </c>
      <c r="G16" s="116">
        <v>30000</v>
      </c>
      <c r="H16" s="115"/>
      <c r="I16" s="115"/>
    </row>
    <row r="17" spans="1:9" s="16" customFormat="1" ht="22.5" customHeight="1">
      <c r="A17" s="184" t="s">
        <v>218</v>
      </c>
      <c r="B17" s="185"/>
      <c r="C17" s="117" t="s">
        <v>219</v>
      </c>
      <c r="D17" s="115"/>
      <c r="E17" s="116">
        <v>30000</v>
      </c>
      <c r="F17" s="118">
        <f t="shared" si="0"/>
        <v>30000</v>
      </c>
      <c r="G17" s="116">
        <v>30000</v>
      </c>
      <c r="H17" s="115"/>
      <c r="I17" s="115"/>
    </row>
    <row r="18" spans="1:9" s="16" customFormat="1" ht="22.5" customHeight="1">
      <c r="A18" s="184" t="s">
        <v>220</v>
      </c>
      <c r="B18" s="185"/>
      <c r="C18" s="117" t="s">
        <v>221</v>
      </c>
      <c r="D18" s="115"/>
      <c r="E18" s="116">
        <v>30000</v>
      </c>
      <c r="F18" s="118">
        <f t="shared" si="0"/>
        <v>30000</v>
      </c>
      <c r="G18" s="116">
        <v>30000</v>
      </c>
      <c r="H18" s="115"/>
      <c r="I18" s="115"/>
    </row>
    <row r="19" spans="1:9" s="16" customFormat="1" ht="22.5" customHeight="1">
      <c r="A19" s="184" t="s">
        <v>234</v>
      </c>
      <c r="B19" s="185"/>
      <c r="C19" s="117" t="s">
        <v>235</v>
      </c>
      <c r="D19" s="115"/>
      <c r="E19" s="116">
        <v>300000</v>
      </c>
      <c r="F19" s="118">
        <f t="shared" si="0"/>
        <v>300000</v>
      </c>
      <c r="G19" s="116">
        <v>300000</v>
      </c>
      <c r="H19" s="115"/>
      <c r="I19" s="115"/>
    </row>
    <row r="20" spans="1:9" s="16" customFormat="1" ht="22.5" customHeight="1">
      <c r="A20" s="184" t="s">
        <v>236</v>
      </c>
      <c r="B20" s="185"/>
      <c r="C20" s="117" t="s">
        <v>237</v>
      </c>
      <c r="D20" s="115"/>
      <c r="E20" s="116">
        <v>300000</v>
      </c>
      <c r="F20" s="118">
        <f t="shared" si="0"/>
        <v>300000</v>
      </c>
      <c r="G20" s="116">
        <v>300000</v>
      </c>
      <c r="H20" s="115"/>
      <c r="I20" s="115"/>
    </row>
    <row r="21" spans="1:9" s="16" customFormat="1" ht="22.5" customHeight="1">
      <c r="A21" s="184" t="s">
        <v>238</v>
      </c>
      <c r="B21" s="185"/>
      <c r="C21" s="117" t="s">
        <v>239</v>
      </c>
      <c r="D21" s="115"/>
      <c r="E21" s="116">
        <v>300000</v>
      </c>
      <c r="F21" s="115">
        <f t="shared" si="0"/>
        <v>300000</v>
      </c>
      <c r="G21" s="116">
        <v>300000</v>
      </c>
      <c r="H21" s="115"/>
      <c r="I21" s="115"/>
    </row>
    <row r="22" spans="1:9" ht="32.25" customHeight="1">
      <c r="A22" s="188" t="s">
        <v>312</v>
      </c>
      <c r="B22" s="189"/>
      <c r="C22" s="189"/>
      <c r="D22" s="189"/>
      <c r="E22" s="189"/>
      <c r="F22" s="189"/>
      <c r="G22" s="189"/>
      <c r="H22" s="189"/>
      <c r="I22" s="189"/>
    </row>
    <row r="23" spans="1:9">
      <c r="A23" s="20"/>
    </row>
    <row r="24" spans="1:9">
      <c r="A24" s="20"/>
    </row>
    <row r="25" spans="1:9">
      <c r="A25" s="20"/>
    </row>
    <row r="26" spans="1:9">
      <c r="A26" s="20"/>
    </row>
  </sheetData>
  <mergeCells count="25">
    <mergeCell ref="A19:B19"/>
    <mergeCell ref="A20:B20"/>
    <mergeCell ref="A21:B21"/>
    <mergeCell ref="A22:I22"/>
    <mergeCell ref="A10:C10"/>
    <mergeCell ref="A11:B11"/>
    <mergeCell ref="A12:B12"/>
    <mergeCell ref="A13:B13"/>
    <mergeCell ref="A18:B18"/>
    <mergeCell ref="A14:B14"/>
    <mergeCell ref="A15:B15"/>
    <mergeCell ref="A16:B16"/>
    <mergeCell ref="A17:B17"/>
    <mergeCell ref="A2:I2"/>
    <mergeCell ref="A5:C5"/>
    <mergeCell ref="D5:D8"/>
    <mergeCell ref="I5:I8"/>
    <mergeCell ref="A6:B8"/>
    <mergeCell ref="C6:C8"/>
    <mergeCell ref="E5:E8"/>
    <mergeCell ref="F5:H5"/>
    <mergeCell ref="F6:F8"/>
    <mergeCell ref="G6:G8"/>
    <mergeCell ref="H6:H8"/>
    <mergeCell ref="A9:C9"/>
  </mergeCells>
  <phoneticPr fontId="0" type="noConversion"/>
  <printOptions horizontalCentered="1"/>
  <pageMargins left="0.35412238808128782" right="0.35412238808128782" top="0.78740157480314965" bottom="0.78740157480314965" header="0.51174154431801144" footer="0.19650320837816856"/>
  <pageSetup paperSize="9" scale="91" orientation="landscape"/>
</worksheet>
</file>

<file path=docProps/app.xml><?xml version="1.0" encoding="utf-8"?>
<Properties xmlns="http://schemas.openxmlformats.org/officeDocument/2006/extended-properties" xmlns:vt="http://schemas.openxmlformats.org/officeDocument/2006/docPropsVTypes">
  <Template>Normal.eit</Template>
  <TotalTime>10</TotalTime>
  <Application>Yozo_Office</Application>
  <DocSecurity>0</DocSecurity>
  <ScaleCrop>false</ScaleCrop>
  <HeadingPairs>
    <vt:vector size="4" baseType="variant">
      <vt:variant>
        <vt:lpstr>工作表</vt:lpstr>
      </vt:variant>
      <vt:variant>
        <vt:i4>8</vt:i4>
      </vt:variant>
      <vt:variant>
        <vt:lpstr>命名范围</vt:lpstr>
      </vt:variant>
      <vt:variant>
        <vt:i4>11</vt:i4>
      </vt:variant>
    </vt:vector>
  </HeadingPairs>
  <TitlesOfParts>
    <vt:vector size="1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g01收入支出决算总表!Print_Titles</vt:lpstr>
      <vt:lpstr>g02收入决算表!Print_Titles</vt:lpstr>
      <vt:lpstr>g03支出决算表!Print_Titles</vt:lpstr>
      <vt:lpstr>g04财政拨款收入支出决算总表!Print_Titles</vt:lpstr>
      <vt:lpstr>g05一般公共预算财政拨款支出决算表!Print_Titles</vt:lpstr>
      <vt:lpstr>g06一般公共预算财政拨款基本支出决算表!Print_Titles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zs4</cp:lastModifiedBy>
  <cp:revision>0</cp:revision>
  <cp:lastPrinted>2017-08-15T03:45:25Z</cp:lastPrinted>
  <dcterms:created xsi:type="dcterms:W3CDTF">2011-12-26T04:36:18Z</dcterms:created>
  <dcterms:modified xsi:type="dcterms:W3CDTF">2018-01-24T03:24:55Z</dcterms:modified>
</cp:coreProperties>
</file>