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3740"/>
  </bookViews>
  <sheets>
    <sheet name="1" sheetId="2" r:id="rId1"/>
  </sheets>
  <definedNames>
    <definedName name="_xlnm._FilterDatabase" localSheetId="0" hidden="1">'1'!$A$2:$M$37</definedName>
    <definedName name="_xlnm.Print_Titles" localSheetId="0">'1'!$1:$2</definedName>
  </definedNames>
  <calcPr calcId="124519"/>
</workbook>
</file>

<file path=xl/calcChain.xml><?xml version="1.0" encoding="utf-8"?>
<calcChain xmlns="http://schemas.openxmlformats.org/spreadsheetml/2006/main">
  <c r="L4" i="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"/>
  <c r="I4"/>
  <c r="M4" s="1"/>
  <c r="I5"/>
  <c r="M5" s="1"/>
  <c r="I6"/>
  <c r="M6" s="1"/>
  <c r="I7"/>
  <c r="M7" s="1"/>
  <c r="I8"/>
  <c r="M8" s="1"/>
  <c r="I9"/>
  <c r="M9" s="1"/>
  <c r="I10"/>
  <c r="M10" s="1"/>
  <c r="I12"/>
  <c r="M12" s="1"/>
  <c r="I11"/>
  <c r="M11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3"/>
  <c r="M33" s="1"/>
  <c r="I32"/>
  <c r="M32" s="1"/>
  <c r="I36"/>
  <c r="M36" s="1"/>
  <c r="I34"/>
  <c r="M34" s="1"/>
  <c r="I35"/>
  <c r="M35" s="1"/>
  <c r="I37"/>
  <c r="M37" s="1"/>
  <c r="I3"/>
  <c r="M3" s="1"/>
  <c r="J35" l="1"/>
  <c r="J33"/>
  <c r="J30"/>
  <c r="J28"/>
  <c r="J20"/>
  <c r="J18"/>
  <c r="J17"/>
  <c r="J16"/>
  <c r="J14"/>
  <c r="J13"/>
  <c r="J11"/>
  <c r="J9"/>
  <c r="J8"/>
  <c r="J7"/>
  <c r="J6"/>
  <c r="J5"/>
  <c r="J3"/>
  <c r="J37"/>
  <c r="J36"/>
  <c r="J34"/>
  <c r="J32"/>
  <c r="J31"/>
  <c r="J29"/>
  <c r="J27"/>
  <c r="J26"/>
  <c r="J25"/>
  <c r="J24"/>
  <c r="J23"/>
  <c r="J22"/>
  <c r="J21"/>
  <c r="J19"/>
  <c r="J15"/>
  <c r="J12"/>
  <c r="J10"/>
  <c r="J4"/>
</calcChain>
</file>

<file path=xl/sharedStrings.xml><?xml version="1.0" encoding="utf-8"?>
<sst xmlns="http://schemas.openxmlformats.org/spreadsheetml/2006/main" count="190" uniqueCount="117">
  <si>
    <t>序号</t>
  </si>
  <si>
    <t>准考证号</t>
  </si>
  <si>
    <t>姓名</t>
  </si>
  <si>
    <t>性别</t>
  </si>
  <si>
    <t>报考单位</t>
  </si>
  <si>
    <t>报考岗位</t>
  </si>
  <si>
    <t>公共基础     知识成绩</t>
  </si>
  <si>
    <t>申论     成绩</t>
  </si>
  <si>
    <t>笔试       成绩</t>
  </si>
  <si>
    <t>女</t>
  </si>
  <si>
    <t>炎陵县乡镇卫生院（妇幼保健计划生育服务站）</t>
  </si>
  <si>
    <t>职员</t>
  </si>
  <si>
    <t>男</t>
  </si>
  <si>
    <t>炎陵县不动产登记中心</t>
  </si>
  <si>
    <t>炎陵县图书馆</t>
  </si>
  <si>
    <t>业务辅导</t>
  </si>
  <si>
    <t>炎陵县农业技术推广中心</t>
  </si>
  <si>
    <t>炎陵县市场和质量监督管理执法大队</t>
  </si>
  <si>
    <t>执法队员</t>
  </si>
  <si>
    <t>炎陵县政绩考核领导小组办公室</t>
  </si>
  <si>
    <t>炎陵县河东灌区管理局</t>
  </si>
  <si>
    <t>会计</t>
  </si>
  <si>
    <t>炎陵县广播电视台</t>
  </si>
  <si>
    <t>广播电视编辑记者</t>
  </si>
  <si>
    <t>炎陵县文化馆</t>
  </si>
  <si>
    <t>舞蹈专干</t>
  </si>
  <si>
    <t>炎陵县乡镇下属事业单位</t>
  </si>
  <si>
    <t>炎陵县拆除违法建筑综合管理大队</t>
  </si>
  <si>
    <t>10102050120</t>
  </si>
  <si>
    <t>龙文兵</t>
  </si>
  <si>
    <t>炎陵县水政监察大队</t>
  </si>
  <si>
    <t>炎陵县城乡居民养老保险局</t>
  </si>
  <si>
    <t>10102050130</t>
  </si>
  <si>
    <t>邓凡</t>
  </si>
  <si>
    <t>10102050209</t>
  </si>
  <si>
    <t>蒋云祥</t>
  </si>
  <si>
    <t>炎陵县笔架峰广播电视转播台</t>
  </si>
  <si>
    <t>机务员</t>
  </si>
  <si>
    <t>10102050212</t>
  </si>
  <si>
    <t>周泽立</t>
  </si>
  <si>
    <t>炎陵县国土资源局水口中心所</t>
  </si>
  <si>
    <t>国土员</t>
  </si>
  <si>
    <t>炎陵县土地征收安置所</t>
  </si>
  <si>
    <t>农技员</t>
  </si>
  <si>
    <t>10102050304</t>
  </si>
  <si>
    <t>何虹</t>
  </si>
  <si>
    <t>炎陵县土地整理中心</t>
  </si>
  <si>
    <t>10102050412</t>
  </si>
  <si>
    <t>刘江</t>
  </si>
  <si>
    <t>炎陵县水利水电管理站</t>
  </si>
  <si>
    <t>水利水电工程技术员</t>
  </si>
  <si>
    <t>10102050503</t>
  </si>
  <si>
    <t>何劲松</t>
  </si>
  <si>
    <t>10102050504</t>
  </si>
  <si>
    <t>唐春晖</t>
  </si>
  <si>
    <t>炎陵县城市户外广告灯饰管理中心</t>
  </si>
  <si>
    <t>炎陵县土地储备中心</t>
  </si>
  <si>
    <t>10102050615</t>
  </si>
  <si>
    <t>张斐龙</t>
  </si>
  <si>
    <t>10102050711</t>
  </si>
  <si>
    <t>谭肖荣</t>
  </si>
  <si>
    <t>10102050808</t>
  </si>
  <si>
    <t>罗建</t>
  </si>
  <si>
    <t>10102050822</t>
  </si>
  <si>
    <t>伍艳晖</t>
  </si>
  <si>
    <t>10102051106</t>
  </si>
  <si>
    <t>张巧昱</t>
  </si>
  <si>
    <t>10102051111</t>
  </si>
  <si>
    <t>刘勇</t>
  </si>
  <si>
    <t>10102051114</t>
  </si>
  <si>
    <t>罗扬勇</t>
  </si>
  <si>
    <t>10102051120</t>
  </si>
  <si>
    <t>陈膺兆</t>
  </si>
  <si>
    <t>10102051429</t>
  </si>
  <si>
    <t>朱婧</t>
  </si>
  <si>
    <t>10102051611</t>
  </si>
  <si>
    <t>陈牧野</t>
  </si>
  <si>
    <t>10102051715</t>
  </si>
  <si>
    <t>刘凯</t>
  </si>
  <si>
    <t>10102051725</t>
  </si>
  <si>
    <t>李蓓</t>
  </si>
  <si>
    <t>10102051807</t>
  </si>
  <si>
    <t>卓蓉</t>
  </si>
  <si>
    <t>10102051815</t>
  </si>
  <si>
    <t>沈段静</t>
  </si>
  <si>
    <t>刘星</t>
  </si>
  <si>
    <t>10102051909</t>
  </si>
  <si>
    <t>唐黄友</t>
  </si>
  <si>
    <t>10102052004</t>
  </si>
  <si>
    <t>郭兰舒</t>
  </si>
  <si>
    <t>10102052421</t>
  </si>
  <si>
    <t>刘文杰</t>
  </si>
  <si>
    <t>10102052508</t>
  </si>
  <si>
    <t>滕雪慧</t>
  </si>
  <si>
    <t>10102052614</t>
  </si>
  <si>
    <t>谭小乐</t>
  </si>
  <si>
    <t>10102052627</t>
  </si>
  <si>
    <t>霍凯</t>
  </si>
  <si>
    <t>10102052706</t>
  </si>
  <si>
    <t>尹成瑶</t>
  </si>
  <si>
    <t>10102052708</t>
  </si>
  <si>
    <t>戴诗颖</t>
  </si>
  <si>
    <t>10102052923</t>
  </si>
  <si>
    <t>段莎</t>
  </si>
  <si>
    <t>10102052930</t>
  </si>
  <si>
    <t>龙胡昊</t>
  </si>
  <si>
    <t>10102053003</t>
  </si>
  <si>
    <t>10102053023</t>
  </si>
  <si>
    <t>邓妍宇</t>
  </si>
  <si>
    <t>10102053028</t>
  </si>
  <si>
    <t>邓志乐</t>
  </si>
  <si>
    <t>面试成绩</t>
    <phoneticPr fontId="3" type="noConversion"/>
  </si>
  <si>
    <t>综合成绩</t>
    <phoneticPr fontId="3" type="noConversion"/>
  </si>
  <si>
    <t>笔试折合成绩</t>
    <phoneticPr fontId="3" type="noConversion"/>
  </si>
  <si>
    <t>面试折合成绩</t>
    <phoneticPr fontId="3" type="noConversion"/>
  </si>
  <si>
    <t>本岗位综合成绩排名</t>
    <phoneticPr fontId="5" type="noConversion"/>
  </si>
  <si>
    <t>2018年炎陵县公开招聘县直事业单位工作人员入围体检人员名单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</si>
</sst>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176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R6" sqref="R6"/>
    </sheetView>
  </sheetViews>
  <sheetFormatPr defaultColWidth="9" defaultRowHeight="13.5"/>
  <cols>
    <col min="1" max="1" width="4.5" customWidth="1"/>
    <col min="2" max="2" width="12.625" customWidth="1"/>
    <col min="3" max="3" width="8.375" customWidth="1"/>
    <col min="4" max="4" width="4.5" customWidth="1"/>
    <col min="5" max="5" width="32.375" customWidth="1"/>
    <col min="6" max="6" width="15.5" customWidth="1"/>
    <col min="7" max="7" width="9.125" customWidth="1"/>
    <col min="8" max="8" width="8.75" customWidth="1"/>
    <col min="9" max="10" width="8.25" customWidth="1"/>
    <col min="11" max="12" width="7.5" customWidth="1"/>
    <col min="13" max="13" width="6.625" customWidth="1"/>
    <col min="14" max="14" width="9.375" customWidth="1"/>
  </cols>
  <sheetData>
    <row r="1" spans="1:15" ht="39.75" customHeight="1">
      <c r="A1" s="17" t="s">
        <v>116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1" customFormat="1" ht="32.2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113</v>
      </c>
      <c r="K2" s="7" t="s">
        <v>111</v>
      </c>
      <c r="L2" s="7" t="s">
        <v>114</v>
      </c>
      <c r="M2" s="7" t="s">
        <v>112</v>
      </c>
      <c r="N2" s="8" t="s">
        <v>115</v>
      </c>
    </row>
    <row r="3" spans="1:15" s="2" customFormat="1" ht="25.7" customHeight="1">
      <c r="A3" s="4">
        <v>1</v>
      </c>
      <c r="B3" s="4" t="s">
        <v>69</v>
      </c>
      <c r="C3" s="4" t="s">
        <v>70</v>
      </c>
      <c r="D3" s="4" t="s">
        <v>12</v>
      </c>
      <c r="E3" s="4" t="s">
        <v>36</v>
      </c>
      <c r="F3" s="4" t="s">
        <v>37</v>
      </c>
      <c r="G3" s="9">
        <v>73.400000000000006</v>
      </c>
      <c r="H3" s="9">
        <v>73</v>
      </c>
      <c r="I3" s="9">
        <f t="shared" ref="I3:I10" si="0">G3*0.5+H3*0.5</f>
        <v>73.2</v>
      </c>
      <c r="J3" s="9">
        <f>I3*0.6</f>
        <v>43.92</v>
      </c>
      <c r="K3" s="10">
        <v>76.2</v>
      </c>
      <c r="L3" s="10">
        <f>K3*0.4</f>
        <v>30.480000000000004</v>
      </c>
      <c r="M3" s="11">
        <f t="shared" ref="M3:M19" si="1">I3*0.6+K3*0.4</f>
        <v>74.400000000000006</v>
      </c>
      <c r="N3" s="12">
        <v>1</v>
      </c>
      <c r="O3" s="3"/>
    </row>
    <row r="4" spans="1:15" s="2" customFormat="1" ht="25.7" customHeight="1">
      <c r="A4" s="4">
        <v>2</v>
      </c>
      <c r="B4" s="4" t="s">
        <v>34</v>
      </c>
      <c r="C4" s="4" t="s">
        <v>35</v>
      </c>
      <c r="D4" s="4" t="s">
        <v>12</v>
      </c>
      <c r="E4" s="4" t="s">
        <v>36</v>
      </c>
      <c r="F4" s="4" t="s">
        <v>37</v>
      </c>
      <c r="G4" s="9">
        <v>66.2</v>
      </c>
      <c r="H4" s="9">
        <v>77.5</v>
      </c>
      <c r="I4" s="9">
        <f t="shared" si="0"/>
        <v>71.849999999999994</v>
      </c>
      <c r="J4" s="9">
        <f t="shared" ref="J4:J36" si="2">I4*0.6</f>
        <v>43.109999999999992</v>
      </c>
      <c r="K4" s="10">
        <v>76.900000000000006</v>
      </c>
      <c r="L4" s="10">
        <f t="shared" ref="L4:L36" si="3">K4*0.4</f>
        <v>30.760000000000005</v>
      </c>
      <c r="M4" s="11">
        <f t="shared" si="1"/>
        <v>73.87</v>
      </c>
      <c r="N4" s="12">
        <v>2</v>
      </c>
      <c r="O4" s="3"/>
    </row>
    <row r="5" spans="1:15" ht="25.7" customHeight="1">
      <c r="A5" s="4">
        <v>3</v>
      </c>
      <c r="B5" s="5" t="s">
        <v>75</v>
      </c>
      <c r="C5" s="5" t="s">
        <v>76</v>
      </c>
      <c r="D5" s="5" t="s">
        <v>12</v>
      </c>
      <c r="E5" s="5" t="s">
        <v>13</v>
      </c>
      <c r="F5" s="5" t="s">
        <v>11</v>
      </c>
      <c r="G5" s="14">
        <v>68.3</v>
      </c>
      <c r="H5" s="14">
        <v>73</v>
      </c>
      <c r="I5" s="14">
        <f t="shared" si="0"/>
        <v>70.650000000000006</v>
      </c>
      <c r="J5" s="9">
        <f t="shared" si="2"/>
        <v>42.39</v>
      </c>
      <c r="K5" s="10">
        <v>76.8</v>
      </c>
      <c r="L5" s="10">
        <f t="shared" si="3"/>
        <v>30.72</v>
      </c>
      <c r="M5" s="11">
        <f t="shared" si="1"/>
        <v>73.11</v>
      </c>
      <c r="N5" s="15">
        <v>1</v>
      </c>
      <c r="O5" s="3"/>
    </row>
    <row r="6" spans="1:15" ht="25.7" customHeight="1">
      <c r="A6" s="4">
        <v>4</v>
      </c>
      <c r="B6" s="5" t="s">
        <v>86</v>
      </c>
      <c r="C6" s="5" t="s">
        <v>87</v>
      </c>
      <c r="D6" s="5" t="s">
        <v>12</v>
      </c>
      <c r="E6" s="5" t="s">
        <v>27</v>
      </c>
      <c r="F6" s="5" t="s">
        <v>18</v>
      </c>
      <c r="G6" s="14">
        <v>62.7</v>
      </c>
      <c r="H6" s="14">
        <v>77</v>
      </c>
      <c r="I6" s="14">
        <f t="shared" si="0"/>
        <v>69.849999999999994</v>
      </c>
      <c r="J6" s="9">
        <f t="shared" si="2"/>
        <v>41.91</v>
      </c>
      <c r="K6" s="10">
        <v>76.2</v>
      </c>
      <c r="L6" s="10">
        <f t="shared" si="3"/>
        <v>30.480000000000004</v>
      </c>
      <c r="M6" s="11">
        <f t="shared" si="1"/>
        <v>72.39</v>
      </c>
      <c r="N6" s="15">
        <v>1</v>
      </c>
      <c r="O6" s="3"/>
    </row>
    <row r="7" spans="1:15" ht="25.7" customHeight="1">
      <c r="A7" s="4">
        <v>5</v>
      </c>
      <c r="B7" s="5" t="s">
        <v>77</v>
      </c>
      <c r="C7" s="5" t="s">
        <v>78</v>
      </c>
      <c r="D7" s="5" t="s">
        <v>12</v>
      </c>
      <c r="E7" s="5" t="s">
        <v>55</v>
      </c>
      <c r="F7" s="5" t="s">
        <v>18</v>
      </c>
      <c r="G7" s="14">
        <v>65.599999999999994</v>
      </c>
      <c r="H7" s="14">
        <v>69.5</v>
      </c>
      <c r="I7" s="14">
        <f t="shared" si="0"/>
        <v>67.55</v>
      </c>
      <c r="J7" s="9">
        <f t="shared" si="2"/>
        <v>40.529999999999994</v>
      </c>
      <c r="K7" s="10">
        <v>80.3</v>
      </c>
      <c r="L7" s="10">
        <f t="shared" si="3"/>
        <v>32.119999999999997</v>
      </c>
      <c r="M7" s="11">
        <f t="shared" si="1"/>
        <v>72.649999999999991</v>
      </c>
      <c r="N7" s="15">
        <v>1</v>
      </c>
      <c r="O7" s="3"/>
    </row>
    <row r="8" spans="1:15" ht="25.7" customHeight="1">
      <c r="A8" s="4">
        <v>6</v>
      </c>
      <c r="B8" s="5" t="s">
        <v>61</v>
      </c>
      <c r="C8" s="5" t="s">
        <v>62</v>
      </c>
      <c r="D8" s="5" t="s">
        <v>9</v>
      </c>
      <c r="E8" s="5" t="s">
        <v>31</v>
      </c>
      <c r="F8" s="5" t="s">
        <v>21</v>
      </c>
      <c r="G8" s="14">
        <v>74.099999999999994</v>
      </c>
      <c r="H8" s="14">
        <v>74.5</v>
      </c>
      <c r="I8" s="14">
        <f t="shared" si="0"/>
        <v>74.3</v>
      </c>
      <c r="J8" s="9">
        <f t="shared" si="2"/>
        <v>44.58</v>
      </c>
      <c r="K8" s="10">
        <v>79.8</v>
      </c>
      <c r="L8" s="10">
        <f t="shared" si="3"/>
        <v>31.92</v>
      </c>
      <c r="M8" s="11">
        <f t="shared" si="1"/>
        <v>76.5</v>
      </c>
      <c r="N8" s="15">
        <v>1</v>
      </c>
      <c r="O8" s="3"/>
    </row>
    <row r="9" spans="1:15" s="2" customFormat="1" ht="25.7" customHeight="1">
      <c r="A9" s="4">
        <v>7</v>
      </c>
      <c r="B9" s="4" t="s">
        <v>92</v>
      </c>
      <c r="C9" s="4" t="s">
        <v>93</v>
      </c>
      <c r="D9" s="4" t="s">
        <v>9</v>
      </c>
      <c r="E9" s="4" t="s">
        <v>22</v>
      </c>
      <c r="F9" s="4" t="s">
        <v>23</v>
      </c>
      <c r="G9" s="9">
        <v>69.599999999999994</v>
      </c>
      <c r="H9" s="9">
        <v>72</v>
      </c>
      <c r="I9" s="9">
        <f t="shared" si="0"/>
        <v>70.8</v>
      </c>
      <c r="J9" s="9">
        <f t="shared" si="2"/>
        <v>42.48</v>
      </c>
      <c r="K9" s="10">
        <v>80.400000000000006</v>
      </c>
      <c r="L9" s="10">
        <f t="shared" si="3"/>
        <v>32.160000000000004</v>
      </c>
      <c r="M9" s="11">
        <f t="shared" si="1"/>
        <v>74.64</v>
      </c>
      <c r="N9" s="12">
        <v>1</v>
      </c>
      <c r="O9" s="3"/>
    </row>
    <row r="10" spans="1:15" s="2" customFormat="1" ht="25.7" customHeight="1">
      <c r="A10" s="4">
        <v>8</v>
      </c>
      <c r="B10" s="4" t="s">
        <v>65</v>
      </c>
      <c r="C10" s="4" t="s">
        <v>66</v>
      </c>
      <c r="D10" s="4" t="s">
        <v>9</v>
      </c>
      <c r="E10" s="4" t="s">
        <v>22</v>
      </c>
      <c r="F10" s="4" t="s">
        <v>23</v>
      </c>
      <c r="G10" s="9">
        <v>65.2</v>
      </c>
      <c r="H10" s="9">
        <v>73.5</v>
      </c>
      <c r="I10" s="9">
        <f t="shared" si="0"/>
        <v>69.349999999999994</v>
      </c>
      <c r="J10" s="9">
        <f t="shared" si="2"/>
        <v>41.609999999999992</v>
      </c>
      <c r="K10" s="10">
        <v>81.900000000000006</v>
      </c>
      <c r="L10" s="10">
        <f t="shared" si="3"/>
        <v>32.760000000000005</v>
      </c>
      <c r="M10" s="11">
        <f t="shared" si="1"/>
        <v>74.37</v>
      </c>
      <c r="N10" s="12">
        <v>2</v>
      </c>
      <c r="O10" s="3"/>
    </row>
    <row r="11" spans="1:15" ht="25.7" customHeight="1">
      <c r="A11" s="4">
        <v>9</v>
      </c>
      <c r="B11" s="5" t="s">
        <v>57</v>
      </c>
      <c r="C11" s="5" t="s">
        <v>58</v>
      </c>
      <c r="D11" s="5" t="s">
        <v>12</v>
      </c>
      <c r="E11" s="5" t="s">
        <v>40</v>
      </c>
      <c r="F11" s="5" t="s">
        <v>41</v>
      </c>
      <c r="G11" s="14">
        <v>64.3</v>
      </c>
      <c r="H11" s="14">
        <v>74.5</v>
      </c>
      <c r="I11" s="14">
        <f>G11*0.5+H11*0.5</f>
        <v>69.400000000000006</v>
      </c>
      <c r="J11" s="9">
        <f t="shared" si="2"/>
        <v>41.64</v>
      </c>
      <c r="K11" s="10">
        <v>81.599999999999994</v>
      </c>
      <c r="L11" s="10">
        <f t="shared" si="3"/>
        <v>32.64</v>
      </c>
      <c r="M11" s="11">
        <f t="shared" si="1"/>
        <v>74.28</v>
      </c>
      <c r="N11" s="12">
        <v>1</v>
      </c>
      <c r="O11" s="3"/>
    </row>
    <row r="12" spans="1:15" ht="25.7" customHeight="1">
      <c r="A12" s="4">
        <v>10</v>
      </c>
      <c r="B12" s="5" t="s">
        <v>73</v>
      </c>
      <c r="C12" s="5" t="s">
        <v>74</v>
      </c>
      <c r="D12" s="5" t="s">
        <v>9</v>
      </c>
      <c r="E12" s="5" t="s">
        <v>40</v>
      </c>
      <c r="F12" s="5" t="s">
        <v>41</v>
      </c>
      <c r="G12" s="14">
        <v>62</v>
      </c>
      <c r="H12" s="14">
        <v>79</v>
      </c>
      <c r="I12" s="14">
        <f>G12*0.5+H12*0.5</f>
        <v>70.5</v>
      </c>
      <c r="J12" s="9">
        <f t="shared" si="2"/>
        <v>42.3</v>
      </c>
      <c r="K12" s="10">
        <v>76.099999999999994</v>
      </c>
      <c r="L12" s="10">
        <f t="shared" si="3"/>
        <v>30.439999999999998</v>
      </c>
      <c r="M12" s="11">
        <f t="shared" si="1"/>
        <v>72.739999999999995</v>
      </c>
      <c r="N12" s="12">
        <v>2</v>
      </c>
      <c r="O12" s="3"/>
    </row>
    <row r="13" spans="1:15" ht="25.7" customHeight="1">
      <c r="A13" s="4">
        <v>11</v>
      </c>
      <c r="B13" s="5" t="s">
        <v>107</v>
      </c>
      <c r="C13" s="5" t="s">
        <v>108</v>
      </c>
      <c r="D13" s="5" t="s">
        <v>9</v>
      </c>
      <c r="E13" s="5" t="s">
        <v>20</v>
      </c>
      <c r="F13" s="5" t="s">
        <v>21</v>
      </c>
      <c r="G13" s="14">
        <v>71.5</v>
      </c>
      <c r="H13" s="14">
        <v>70</v>
      </c>
      <c r="I13" s="14">
        <f t="shared" ref="I13:I16" si="4">G13*0.5+H13*0.5</f>
        <v>70.75</v>
      </c>
      <c r="J13" s="9">
        <f t="shared" si="2"/>
        <v>42.449999999999996</v>
      </c>
      <c r="K13" s="10">
        <v>82.4</v>
      </c>
      <c r="L13" s="10">
        <f t="shared" si="3"/>
        <v>32.96</v>
      </c>
      <c r="M13" s="11">
        <f t="shared" si="1"/>
        <v>75.41</v>
      </c>
      <c r="N13" s="12">
        <v>1</v>
      </c>
      <c r="O13" s="3"/>
    </row>
    <row r="14" spans="1:15" ht="25.7" customHeight="1">
      <c r="A14" s="4">
        <v>12</v>
      </c>
      <c r="B14" s="5" t="s">
        <v>44</v>
      </c>
      <c r="C14" s="5" t="s">
        <v>45</v>
      </c>
      <c r="D14" s="5" t="s">
        <v>9</v>
      </c>
      <c r="E14" s="5" t="s">
        <v>16</v>
      </c>
      <c r="F14" s="5" t="s">
        <v>43</v>
      </c>
      <c r="G14" s="14">
        <v>74.2</v>
      </c>
      <c r="H14" s="14">
        <v>71.5</v>
      </c>
      <c r="I14" s="14">
        <f t="shared" si="4"/>
        <v>72.849999999999994</v>
      </c>
      <c r="J14" s="9">
        <f t="shared" si="2"/>
        <v>43.709999999999994</v>
      </c>
      <c r="K14" s="10">
        <v>81</v>
      </c>
      <c r="L14" s="10">
        <f t="shared" si="3"/>
        <v>32.4</v>
      </c>
      <c r="M14" s="11">
        <f t="shared" si="1"/>
        <v>76.109999999999985</v>
      </c>
      <c r="N14" s="12">
        <v>1</v>
      </c>
      <c r="O14" s="3"/>
    </row>
    <row r="15" spans="1:15" ht="25.7" customHeight="1">
      <c r="A15" s="4">
        <v>13</v>
      </c>
      <c r="B15" s="5" t="s">
        <v>109</v>
      </c>
      <c r="C15" s="5" t="s">
        <v>110</v>
      </c>
      <c r="D15" s="5" t="s">
        <v>12</v>
      </c>
      <c r="E15" s="5" t="s">
        <v>16</v>
      </c>
      <c r="F15" s="5" t="s">
        <v>43</v>
      </c>
      <c r="G15" s="14">
        <v>69.2</v>
      </c>
      <c r="H15" s="14">
        <v>70</v>
      </c>
      <c r="I15" s="14">
        <f t="shared" si="4"/>
        <v>69.599999999999994</v>
      </c>
      <c r="J15" s="9">
        <f t="shared" si="2"/>
        <v>41.76</v>
      </c>
      <c r="K15" s="10">
        <v>81.2</v>
      </c>
      <c r="L15" s="10">
        <f t="shared" si="3"/>
        <v>32.480000000000004</v>
      </c>
      <c r="M15" s="11">
        <f t="shared" si="1"/>
        <v>74.240000000000009</v>
      </c>
      <c r="N15" s="12">
        <v>2</v>
      </c>
      <c r="O15" s="3"/>
    </row>
    <row r="16" spans="1:15" ht="25.7" customHeight="1">
      <c r="A16" s="4">
        <v>14</v>
      </c>
      <c r="B16" s="5" t="s">
        <v>63</v>
      </c>
      <c r="C16" s="5" t="s">
        <v>64</v>
      </c>
      <c r="D16" s="5" t="s">
        <v>9</v>
      </c>
      <c r="E16" s="5" t="s">
        <v>16</v>
      </c>
      <c r="F16" s="5" t="s">
        <v>43</v>
      </c>
      <c r="G16" s="14">
        <v>63.7</v>
      </c>
      <c r="H16" s="14">
        <v>69</v>
      </c>
      <c r="I16" s="14">
        <f t="shared" si="4"/>
        <v>66.349999999999994</v>
      </c>
      <c r="J16" s="9">
        <f t="shared" si="2"/>
        <v>39.809999999999995</v>
      </c>
      <c r="K16" s="13">
        <v>76.400000000000006</v>
      </c>
      <c r="L16" s="10">
        <f t="shared" si="3"/>
        <v>30.560000000000002</v>
      </c>
      <c r="M16" s="11">
        <f t="shared" si="1"/>
        <v>70.37</v>
      </c>
      <c r="N16" s="12">
        <v>3</v>
      </c>
      <c r="O16" s="3"/>
    </row>
    <row r="17" spans="1:15" ht="25.7" customHeight="1">
      <c r="A17" s="4">
        <v>15</v>
      </c>
      <c r="B17" s="5" t="s">
        <v>67</v>
      </c>
      <c r="C17" s="5" t="s">
        <v>68</v>
      </c>
      <c r="D17" s="5" t="s">
        <v>12</v>
      </c>
      <c r="E17" s="5" t="s">
        <v>16</v>
      </c>
      <c r="F17" s="5" t="s">
        <v>11</v>
      </c>
      <c r="G17" s="14">
        <v>73.7</v>
      </c>
      <c r="H17" s="14">
        <v>66.5</v>
      </c>
      <c r="I17" s="14">
        <f>G17*0.5+H17*0.5</f>
        <v>70.099999999999994</v>
      </c>
      <c r="J17" s="9">
        <f t="shared" si="2"/>
        <v>42.059999999999995</v>
      </c>
      <c r="K17" s="13">
        <v>74.8</v>
      </c>
      <c r="L17" s="10">
        <f t="shared" si="3"/>
        <v>29.92</v>
      </c>
      <c r="M17" s="11">
        <f t="shared" si="1"/>
        <v>71.97999999999999</v>
      </c>
      <c r="N17" s="12">
        <v>1</v>
      </c>
      <c r="O17" s="3"/>
    </row>
    <row r="18" spans="1:15" ht="25.7" customHeight="1">
      <c r="A18" s="4">
        <v>16</v>
      </c>
      <c r="B18" s="5" t="s">
        <v>90</v>
      </c>
      <c r="C18" s="5" t="s">
        <v>91</v>
      </c>
      <c r="D18" s="5" t="s">
        <v>12</v>
      </c>
      <c r="E18" s="5" t="s">
        <v>17</v>
      </c>
      <c r="F18" s="5" t="s">
        <v>18</v>
      </c>
      <c r="G18" s="14">
        <v>69.2</v>
      </c>
      <c r="H18" s="14">
        <v>72.5</v>
      </c>
      <c r="I18" s="14">
        <f>G18*0.5+H18*0.5</f>
        <v>70.849999999999994</v>
      </c>
      <c r="J18" s="9">
        <f t="shared" si="2"/>
        <v>42.51</v>
      </c>
      <c r="K18" s="13">
        <v>77.099999999999994</v>
      </c>
      <c r="L18" s="10">
        <f t="shared" si="3"/>
        <v>30.84</v>
      </c>
      <c r="M18" s="11">
        <f t="shared" si="1"/>
        <v>73.349999999999994</v>
      </c>
      <c r="N18" s="12">
        <v>1</v>
      </c>
      <c r="O18" s="3"/>
    </row>
    <row r="19" spans="1:15" ht="25.7" customHeight="1">
      <c r="A19" s="4">
        <v>17</v>
      </c>
      <c r="B19" s="5" t="s">
        <v>59</v>
      </c>
      <c r="C19" s="5" t="s">
        <v>60</v>
      </c>
      <c r="D19" s="5" t="s">
        <v>12</v>
      </c>
      <c r="E19" s="5" t="s">
        <v>17</v>
      </c>
      <c r="F19" s="5" t="s">
        <v>18</v>
      </c>
      <c r="G19" s="14">
        <v>64.3</v>
      </c>
      <c r="H19" s="14">
        <v>75</v>
      </c>
      <c r="I19" s="14">
        <f>G19*0.5+H19*0.5</f>
        <v>69.650000000000006</v>
      </c>
      <c r="J19" s="9">
        <f t="shared" si="2"/>
        <v>41.79</v>
      </c>
      <c r="K19" s="13">
        <v>78.3</v>
      </c>
      <c r="L19" s="10">
        <f t="shared" si="3"/>
        <v>31.32</v>
      </c>
      <c r="M19" s="11">
        <f t="shared" si="1"/>
        <v>73.11</v>
      </c>
      <c r="N19" s="12">
        <v>2</v>
      </c>
      <c r="O19" s="3"/>
    </row>
    <row r="20" spans="1:15" ht="25.7" customHeight="1">
      <c r="A20" s="4">
        <v>18</v>
      </c>
      <c r="B20" s="5" t="s">
        <v>47</v>
      </c>
      <c r="C20" s="5" t="s">
        <v>48</v>
      </c>
      <c r="D20" s="5" t="s">
        <v>12</v>
      </c>
      <c r="E20" s="5" t="s">
        <v>49</v>
      </c>
      <c r="F20" s="5" t="s">
        <v>50</v>
      </c>
      <c r="G20" s="14">
        <v>58.8</v>
      </c>
      <c r="H20" s="14">
        <v>65.5</v>
      </c>
      <c r="I20" s="14">
        <f t="shared" ref="I20:I36" si="5">G20*0.5+H20*0.5</f>
        <v>62.15</v>
      </c>
      <c r="J20" s="9">
        <f t="shared" si="2"/>
        <v>37.29</v>
      </c>
      <c r="K20" s="16">
        <v>72.739999999999995</v>
      </c>
      <c r="L20" s="10">
        <f t="shared" si="3"/>
        <v>29.096</v>
      </c>
      <c r="M20" s="11">
        <f t="shared" ref="M20:M37" si="6">I20*0.6+K20*0.4</f>
        <v>66.385999999999996</v>
      </c>
      <c r="N20" s="12">
        <v>1</v>
      </c>
      <c r="O20" s="3"/>
    </row>
    <row r="21" spans="1:15" ht="25.7" customHeight="1">
      <c r="A21" s="4">
        <v>19</v>
      </c>
      <c r="B21" s="5" t="s">
        <v>28</v>
      </c>
      <c r="C21" s="5" t="s">
        <v>29</v>
      </c>
      <c r="D21" s="5" t="s">
        <v>12</v>
      </c>
      <c r="E21" s="5" t="s">
        <v>30</v>
      </c>
      <c r="F21" s="5" t="s">
        <v>11</v>
      </c>
      <c r="G21" s="14">
        <v>77.900000000000006</v>
      </c>
      <c r="H21" s="14">
        <v>65</v>
      </c>
      <c r="I21" s="14">
        <f t="shared" si="5"/>
        <v>71.45</v>
      </c>
      <c r="J21" s="9">
        <f t="shared" si="2"/>
        <v>42.87</v>
      </c>
      <c r="K21" s="16">
        <v>78.14</v>
      </c>
      <c r="L21" s="10">
        <f t="shared" si="3"/>
        <v>31.256</v>
      </c>
      <c r="M21" s="11">
        <f t="shared" si="6"/>
        <v>74.126000000000005</v>
      </c>
      <c r="N21" s="12">
        <v>1</v>
      </c>
      <c r="O21" s="3"/>
    </row>
    <row r="22" spans="1:15" ht="25.7" customHeight="1">
      <c r="A22" s="4">
        <v>20</v>
      </c>
      <c r="B22" s="5" t="s">
        <v>100</v>
      </c>
      <c r="C22" s="5" t="s">
        <v>101</v>
      </c>
      <c r="D22" s="5" t="s">
        <v>9</v>
      </c>
      <c r="E22" s="5" t="s">
        <v>14</v>
      </c>
      <c r="F22" s="5" t="s">
        <v>15</v>
      </c>
      <c r="G22" s="14">
        <v>65.2</v>
      </c>
      <c r="H22" s="14">
        <v>68</v>
      </c>
      <c r="I22" s="14">
        <f t="shared" si="5"/>
        <v>66.599999999999994</v>
      </c>
      <c r="J22" s="9">
        <f t="shared" si="2"/>
        <v>39.959999999999994</v>
      </c>
      <c r="K22" s="16">
        <v>77.14</v>
      </c>
      <c r="L22" s="10">
        <f t="shared" si="3"/>
        <v>30.856000000000002</v>
      </c>
      <c r="M22" s="11">
        <f t="shared" si="6"/>
        <v>70.816000000000003</v>
      </c>
      <c r="N22" s="12">
        <v>1</v>
      </c>
      <c r="O22" s="3"/>
    </row>
    <row r="23" spans="1:15" ht="25.7" customHeight="1">
      <c r="A23" s="4">
        <v>21</v>
      </c>
      <c r="B23" s="5" t="s">
        <v>102</v>
      </c>
      <c r="C23" s="5" t="s">
        <v>103</v>
      </c>
      <c r="D23" s="5" t="s">
        <v>9</v>
      </c>
      <c r="E23" s="5" t="s">
        <v>56</v>
      </c>
      <c r="F23" s="5" t="s">
        <v>11</v>
      </c>
      <c r="G23" s="14">
        <v>63.9</v>
      </c>
      <c r="H23" s="14">
        <v>75</v>
      </c>
      <c r="I23" s="14">
        <f t="shared" si="5"/>
        <v>69.45</v>
      </c>
      <c r="J23" s="9">
        <f t="shared" si="2"/>
        <v>41.67</v>
      </c>
      <c r="K23" s="16">
        <v>74.319999999999993</v>
      </c>
      <c r="L23" s="10">
        <f t="shared" si="3"/>
        <v>29.727999999999998</v>
      </c>
      <c r="M23" s="11">
        <f t="shared" si="6"/>
        <v>71.397999999999996</v>
      </c>
      <c r="N23" s="12">
        <v>1</v>
      </c>
      <c r="O23" s="3"/>
    </row>
    <row r="24" spans="1:15" ht="25.7" customHeight="1">
      <c r="A24" s="4">
        <v>22</v>
      </c>
      <c r="B24" s="5" t="s">
        <v>83</v>
      </c>
      <c r="C24" s="5" t="s">
        <v>84</v>
      </c>
      <c r="D24" s="5" t="s">
        <v>9</v>
      </c>
      <c r="E24" s="5" t="s">
        <v>42</v>
      </c>
      <c r="F24" s="5" t="s">
        <v>11</v>
      </c>
      <c r="G24" s="14">
        <v>55.7</v>
      </c>
      <c r="H24" s="14">
        <v>70.5</v>
      </c>
      <c r="I24" s="14">
        <f t="shared" si="5"/>
        <v>63.1</v>
      </c>
      <c r="J24" s="9">
        <f t="shared" si="2"/>
        <v>37.86</v>
      </c>
      <c r="K24" s="16">
        <v>73.84</v>
      </c>
      <c r="L24" s="10">
        <f t="shared" si="3"/>
        <v>29.536000000000001</v>
      </c>
      <c r="M24" s="11">
        <f t="shared" si="6"/>
        <v>67.396000000000001</v>
      </c>
      <c r="N24" s="12">
        <v>1</v>
      </c>
      <c r="O24" s="3"/>
    </row>
    <row r="25" spans="1:15" ht="25.7" customHeight="1">
      <c r="A25" s="4">
        <v>23</v>
      </c>
      <c r="B25" s="5" t="s">
        <v>51</v>
      </c>
      <c r="C25" s="5" t="s">
        <v>52</v>
      </c>
      <c r="D25" s="5" t="s">
        <v>12</v>
      </c>
      <c r="E25" s="5" t="s">
        <v>46</v>
      </c>
      <c r="F25" s="5" t="s">
        <v>11</v>
      </c>
      <c r="G25" s="14">
        <v>66.400000000000006</v>
      </c>
      <c r="H25" s="14">
        <v>69</v>
      </c>
      <c r="I25" s="14">
        <f t="shared" si="5"/>
        <v>67.7</v>
      </c>
      <c r="J25" s="9">
        <f t="shared" si="2"/>
        <v>40.619999999999997</v>
      </c>
      <c r="K25" s="16">
        <v>77.08</v>
      </c>
      <c r="L25" s="10">
        <f t="shared" si="3"/>
        <v>30.832000000000001</v>
      </c>
      <c r="M25" s="11">
        <f t="shared" si="6"/>
        <v>71.451999999999998</v>
      </c>
      <c r="N25" s="12">
        <v>1</v>
      </c>
      <c r="O25" s="3"/>
    </row>
    <row r="26" spans="1:15" ht="25.7" customHeight="1">
      <c r="A26" s="4">
        <v>24</v>
      </c>
      <c r="B26" s="5" t="s">
        <v>106</v>
      </c>
      <c r="C26" s="5" t="s">
        <v>85</v>
      </c>
      <c r="D26" s="5" t="s">
        <v>9</v>
      </c>
      <c r="E26" s="5" t="s">
        <v>24</v>
      </c>
      <c r="F26" s="5" t="s">
        <v>25</v>
      </c>
      <c r="G26" s="14">
        <v>71.900000000000006</v>
      </c>
      <c r="H26" s="14">
        <v>74.5</v>
      </c>
      <c r="I26" s="14">
        <f t="shared" si="5"/>
        <v>73.2</v>
      </c>
      <c r="J26" s="9">
        <f t="shared" si="2"/>
        <v>43.92</v>
      </c>
      <c r="K26" s="16">
        <v>75.94</v>
      </c>
      <c r="L26" s="10">
        <f t="shared" si="3"/>
        <v>30.376000000000001</v>
      </c>
      <c r="M26" s="11">
        <f t="shared" si="6"/>
        <v>74.296000000000006</v>
      </c>
      <c r="N26" s="12">
        <v>1</v>
      </c>
      <c r="O26" s="3"/>
    </row>
    <row r="27" spans="1:15" ht="25.7" customHeight="1">
      <c r="A27" s="4">
        <v>25</v>
      </c>
      <c r="B27" s="5" t="s">
        <v>71</v>
      </c>
      <c r="C27" s="5" t="s">
        <v>72</v>
      </c>
      <c r="D27" s="5" t="s">
        <v>12</v>
      </c>
      <c r="E27" s="5" t="s">
        <v>10</v>
      </c>
      <c r="F27" s="5" t="s">
        <v>11</v>
      </c>
      <c r="G27" s="14">
        <v>79.599999999999994</v>
      </c>
      <c r="H27" s="14">
        <v>72</v>
      </c>
      <c r="I27" s="14">
        <f t="shared" si="5"/>
        <v>75.8</v>
      </c>
      <c r="J27" s="9">
        <f t="shared" si="2"/>
        <v>45.48</v>
      </c>
      <c r="K27" s="16">
        <v>76.58</v>
      </c>
      <c r="L27" s="10">
        <f t="shared" si="3"/>
        <v>30.632000000000001</v>
      </c>
      <c r="M27" s="11">
        <f t="shared" si="6"/>
        <v>76.111999999999995</v>
      </c>
      <c r="N27" s="12">
        <v>1</v>
      </c>
      <c r="O27" s="3"/>
    </row>
    <row r="28" spans="1:15" ht="25.7" customHeight="1">
      <c r="A28" s="4">
        <v>26</v>
      </c>
      <c r="B28" s="5" t="s">
        <v>94</v>
      </c>
      <c r="C28" s="5" t="s">
        <v>95</v>
      </c>
      <c r="D28" s="5" t="s">
        <v>12</v>
      </c>
      <c r="E28" s="5" t="s">
        <v>10</v>
      </c>
      <c r="F28" s="5" t="s">
        <v>11</v>
      </c>
      <c r="G28" s="14">
        <v>74.099999999999994</v>
      </c>
      <c r="H28" s="14">
        <v>71</v>
      </c>
      <c r="I28" s="14">
        <f t="shared" si="5"/>
        <v>72.55</v>
      </c>
      <c r="J28" s="9">
        <f t="shared" si="2"/>
        <v>43.529999999999994</v>
      </c>
      <c r="K28" s="16">
        <v>76.72</v>
      </c>
      <c r="L28" s="10">
        <f t="shared" si="3"/>
        <v>30.688000000000002</v>
      </c>
      <c r="M28" s="11">
        <f t="shared" si="6"/>
        <v>74.217999999999989</v>
      </c>
      <c r="N28" s="12">
        <v>2</v>
      </c>
      <c r="O28" s="3"/>
    </row>
    <row r="29" spans="1:15" ht="25.7" customHeight="1">
      <c r="A29" s="4">
        <v>27</v>
      </c>
      <c r="B29" s="5" t="s">
        <v>32</v>
      </c>
      <c r="C29" s="5" t="s">
        <v>33</v>
      </c>
      <c r="D29" s="5" t="s">
        <v>9</v>
      </c>
      <c r="E29" s="5" t="s">
        <v>10</v>
      </c>
      <c r="F29" s="5" t="s">
        <v>11</v>
      </c>
      <c r="G29" s="14">
        <v>69.8</v>
      </c>
      <c r="H29" s="14">
        <v>71.5</v>
      </c>
      <c r="I29" s="14">
        <f t="shared" si="5"/>
        <v>70.650000000000006</v>
      </c>
      <c r="J29" s="9">
        <f t="shared" si="2"/>
        <v>42.39</v>
      </c>
      <c r="K29" s="16">
        <v>79.56</v>
      </c>
      <c r="L29" s="10">
        <f t="shared" si="3"/>
        <v>31.824000000000002</v>
      </c>
      <c r="M29" s="11">
        <f t="shared" si="6"/>
        <v>74.213999999999999</v>
      </c>
      <c r="N29" s="12">
        <v>3</v>
      </c>
      <c r="O29" s="3"/>
    </row>
    <row r="30" spans="1:15" ht="25.7" customHeight="1">
      <c r="A30" s="4">
        <v>28</v>
      </c>
      <c r="B30" s="5" t="s">
        <v>38</v>
      </c>
      <c r="C30" s="5" t="s">
        <v>39</v>
      </c>
      <c r="D30" s="5" t="s">
        <v>12</v>
      </c>
      <c r="E30" s="5" t="s">
        <v>10</v>
      </c>
      <c r="F30" s="5" t="s">
        <v>11</v>
      </c>
      <c r="G30" s="14">
        <v>67.900000000000006</v>
      </c>
      <c r="H30" s="14">
        <v>72.5</v>
      </c>
      <c r="I30" s="14">
        <f t="shared" si="5"/>
        <v>70.2</v>
      </c>
      <c r="J30" s="9">
        <f t="shared" si="2"/>
        <v>42.12</v>
      </c>
      <c r="K30" s="16">
        <v>77.64</v>
      </c>
      <c r="L30" s="10">
        <f t="shared" si="3"/>
        <v>31.056000000000001</v>
      </c>
      <c r="M30" s="11">
        <f t="shared" si="6"/>
        <v>73.176000000000002</v>
      </c>
      <c r="N30" s="12">
        <v>4</v>
      </c>
      <c r="O30" s="3"/>
    </row>
    <row r="31" spans="1:15" ht="25.7" customHeight="1">
      <c r="A31" s="4">
        <v>29</v>
      </c>
      <c r="B31" s="5" t="s">
        <v>104</v>
      </c>
      <c r="C31" s="5" t="s">
        <v>105</v>
      </c>
      <c r="D31" s="5" t="s">
        <v>12</v>
      </c>
      <c r="E31" s="5" t="s">
        <v>10</v>
      </c>
      <c r="F31" s="5" t="s">
        <v>11</v>
      </c>
      <c r="G31" s="14">
        <v>70.7</v>
      </c>
      <c r="H31" s="14">
        <v>67.5</v>
      </c>
      <c r="I31" s="14">
        <f t="shared" si="5"/>
        <v>69.099999999999994</v>
      </c>
      <c r="J31" s="9">
        <f t="shared" si="2"/>
        <v>41.459999999999994</v>
      </c>
      <c r="K31" s="16">
        <v>76.180000000000007</v>
      </c>
      <c r="L31" s="10">
        <f t="shared" si="3"/>
        <v>30.472000000000005</v>
      </c>
      <c r="M31" s="11">
        <f t="shared" si="6"/>
        <v>71.932000000000002</v>
      </c>
      <c r="N31" s="12">
        <v>5</v>
      </c>
      <c r="O31" s="3"/>
    </row>
    <row r="32" spans="1:15" ht="25.7" customHeight="1">
      <c r="A32" s="4">
        <v>30</v>
      </c>
      <c r="B32" s="5" t="s">
        <v>88</v>
      </c>
      <c r="C32" s="5" t="s">
        <v>89</v>
      </c>
      <c r="D32" s="5" t="s">
        <v>9</v>
      </c>
      <c r="E32" s="5" t="s">
        <v>26</v>
      </c>
      <c r="F32" s="5" t="s">
        <v>11</v>
      </c>
      <c r="G32" s="14">
        <v>70.900000000000006</v>
      </c>
      <c r="H32" s="14">
        <v>72</v>
      </c>
      <c r="I32" s="14">
        <f t="shared" si="5"/>
        <v>71.45</v>
      </c>
      <c r="J32" s="9">
        <f t="shared" si="2"/>
        <v>42.87</v>
      </c>
      <c r="K32" s="16">
        <v>78.38</v>
      </c>
      <c r="L32" s="10">
        <f t="shared" si="3"/>
        <v>31.352</v>
      </c>
      <c r="M32" s="11">
        <f t="shared" si="6"/>
        <v>74.221999999999994</v>
      </c>
      <c r="N32" s="12">
        <v>1</v>
      </c>
      <c r="O32" s="3"/>
    </row>
    <row r="33" spans="1:15" ht="25.7" customHeight="1">
      <c r="A33" s="4">
        <v>31</v>
      </c>
      <c r="B33" s="5" t="s">
        <v>96</v>
      </c>
      <c r="C33" s="5" t="s">
        <v>97</v>
      </c>
      <c r="D33" s="5" t="s">
        <v>12</v>
      </c>
      <c r="E33" s="5" t="s">
        <v>26</v>
      </c>
      <c r="F33" s="5" t="s">
        <v>11</v>
      </c>
      <c r="G33" s="14">
        <v>72.8</v>
      </c>
      <c r="H33" s="14">
        <v>71</v>
      </c>
      <c r="I33" s="14">
        <f t="shared" si="5"/>
        <v>71.900000000000006</v>
      </c>
      <c r="J33" s="9">
        <f t="shared" si="2"/>
        <v>43.14</v>
      </c>
      <c r="K33" s="16">
        <v>75.7</v>
      </c>
      <c r="L33" s="10">
        <f t="shared" si="3"/>
        <v>30.28</v>
      </c>
      <c r="M33" s="11">
        <f t="shared" si="6"/>
        <v>73.42</v>
      </c>
      <c r="N33" s="12">
        <v>2</v>
      </c>
      <c r="O33" s="3"/>
    </row>
    <row r="34" spans="1:15" ht="25.7" customHeight="1">
      <c r="A34" s="4">
        <v>32</v>
      </c>
      <c r="B34" s="5" t="s">
        <v>81</v>
      </c>
      <c r="C34" s="5" t="s">
        <v>82</v>
      </c>
      <c r="D34" s="5" t="s">
        <v>9</v>
      </c>
      <c r="E34" s="5" t="s">
        <v>26</v>
      </c>
      <c r="F34" s="5" t="s">
        <v>11</v>
      </c>
      <c r="G34" s="14">
        <v>69.2</v>
      </c>
      <c r="H34" s="14">
        <v>66.5</v>
      </c>
      <c r="I34" s="14">
        <f t="shared" si="5"/>
        <v>67.849999999999994</v>
      </c>
      <c r="J34" s="9">
        <f t="shared" si="2"/>
        <v>40.709999999999994</v>
      </c>
      <c r="K34" s="16">
        <v>80.5</v>
      </c>
      <c r="L34" s="10">
        <f t="shared" si="3"/>
        <v>32.200000000000003</v>
      </c>
      <c r="M34" s="11">
        <f t="shared" si="6"/>
        <v>72.91</v>
      </c>
      <c r="N34" s="12">
        <v>3</v>
      </c>
      <c r="O34" s="3"/>
    </row>
    <row r="35" spans="1:15" ht="25.7" customHeight="1">
      <c r="A35" s="4">
        <v>33</v>
      </c>
      <c r="B35" s="5" t="s">
        <v>98</v>
      </c>
      <c r="C35" s="5" t="s">
        <v>99</v>
      </c>
      <c r="D35" s="5" t="s">
        <v>9</v>
      </c>
      <c r="E35" s="5" t="s">
        <v>26</v>
      </c>
      <c r="F35" s="5" t="s">
        <v>11</v>
      </c>
      <c r="G35" s="14">
        <v>64.8</v>
      </c>
      <c r="H35" s="14">
        <v>70</v>
      </c>
      <c r="I35" s="14">
        <f t="shared" si="5"/>
        <v>67.400000000000006</v>
      </c>
      <c r="J35" s="9">
        <f t="shared" si="2"/>
        <v>40.440000000000005</v>
      </c>
      <c r="K35" s="16">
        <v>79.38</v>
      </c>
      <c r="L35" s="10">
        <f t="shared" si="3"/>
        <v>31.751999999999999</v>
      </c>
      <c r="M35" s="11">
        <f t="shared" si="6"/>
        <v>72.192000000000007</v>
      </c>
      <c r="N35" s="12">
        <v>4</v>
      </c>
      <c r="O35" s="3"/>
    </row>
    <row r="36" spans="1:15" ht="25.7" customHeight="1">
      <c r="A36" s="4">
        <v>34</v>
      </c>
      <c r="B36" s="5" t="s">
        <v>79</v>
      </c>
      <c r="C36" s="5" t="s">
        <v>80</v>
      </c>
      <c r="D36" s="5" t="s">
        <v>9</v>
      </c>
      <c r="E36" s="5" t="s">
        <v>26</v>
      </c>
      <c r="F36" s="5" t="s">
        <v>11</v>
      </c>
      <c r="G36" s="14">
        <v>65</v>
      </c>
      <c r="H36" s="14">
        <v>74</v>
      </c>
      <c r="I36" s="14">
        <f t="shared" si="5"/>
        <v>69.5</v>
      </c>
      <c r="J36" s="9">
        <f t="shared" si="2"/>
        <v>41.699999999999996</v>
      </c>
      <c r="K36" s="16">
        <v>73.42</v>
      </c>
      <c r="L36" s="10">
        <f t="shared" si="3"/>
        <v>29.368000000000002</v>
      </c>
      <c r="M36" s="11">
        <f t="shared" si="6"/>
        <v>71.067999999999998</v>
      </c>
      <c r="N36" s="12">
        <v>5</v>
      </c>
      <c r="O36" s="3"/>
    </row>
    <row r="37" spans="1:15" ht="25.7" customHeight="1">
      <c r="A37" s="4">
        <v>35</v>
      </c>
      <c r="B37" s="5" t="s">
        <v>53</v>
      </c>
      <c r="C37" s="5" t="s">
        <v>54</v>
      </c>
      <c r="D37" s="5" t="s">
        <v>12</v>
      </c>
      <c r="E37" s="5" t="s">
        <v>19</v>
      </c>
      <c r="F37" s="5" t="s">
        <v>11</v>
      </c>
      <c r="G37" s="14">
        <v>72.099999999999994</v>
      </c>
      <c r="H37" s="14">
        <v>70</v>
      </c>
      <c r="I37" s="14">
        <f>G37*0.5+H37*0.5</f>
        <v>71.05</v>
      </c>
      <c r="J37" s="9">
        <f t="shared" ref="J37" si="7">I37*0.6</f>
        <v>42.629999999999995</v>
      </c>
      <c r="K37" s="16">
        <v>79.400000000000006</v>
      </c>
      <c r="L37" s="10">
        <f t="shared" ref="L37" si="8">K37*0.4</f>
        <v>31.760000000000005</v>
      </c>
      <c r="M37" s="11">
        <f t="shared" si="6"/>
        <v>74.39</v>
      </c>
      <c r="N37" s="12">
        <v>1</v>
      </c>
      <c r="O37" s="3"/>
    </row>
  </sheetData>
  <sortState ref="A3:N71">
    <sortCondition ref="E3:E71"/>
    <sortCondition ref="F3:F71"/>
    <sortCondition descending="1" ref="M3:M71"/>
  </sortState>
  <mergeCells count="1">
    <mergeCell ref="A1:M1"/>
  </mergeCells>
  <phoneticPr fontId="3" type="noConversion"/>
  <pageMargins left="0.19685039370078741" right="0.11811023622047245" top="0.19685039370078741" bottom="0.47244094488188981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2018-07-16T02:54:09Z</cp:lastPrinted>
  <dcterms:created xsi:type="dcterms:W3CDTF">2015-06-05T18:19:00Z</dcterms:created>
  <dcterms:modified xsi:type="dcterms:W3CDTF">2018-07-16T02:54:15Z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