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2" windowWidth="18216" windowHeight="6888"/>
  </bookViews>
  <sheets>
    <sheet name="财政 (6月)" sheetId="1" r:id="rId1"/>
  </sheets>
  <definedNames>
    <definedName name="_xlnm.Print_Area">#REF!</definedName>
    <definedName name="_xlnm.Print_Titles" localSheetId="0">'财政 (6月)'!$1:$4</definedName>
  </definedNames>
  <calcPr calcId="144525"/>
</workbook>
</file>

<file path=xl/calcChain.xml><?xml version="1.0" encoding="utf-8"?>
<calcChain xmlns="http://schemas.openxmlformats.org/spreadsheetml/2006/main">
  <c r="L31" i="1" l="1"/>
  <c r="G82" i="1" l="1"/>
  <c r="H85" i="1" l="1"/>
  <c r="I85" i="1"/>
  <c r="J85" i="1"/>
  <c r="K85" i="1"/>
  <c r="L85" i="1"/>
  <c r="G83" i="1"/>
  <c r="N83" i="1" s="1"/>
  <c r="G84" i="1"/>
  <c r="N84" i="1" s="1"/>
  <c r="G81" i="1"/>
  <c r="N81" i="1" s="1"/>
  <c r="G6" i="1"/>
  <c r="N6" i="1" s="1"/>
  <c r="G7" i="1"/>
  <c r="N7" i="1" s="1"/>
  <c r="G8" i="1"/>
  <c r="N8" i="1" s="1"/>
  <c r="G9" i="1"/>
  <c r="N9" i="1" s="1"/>
  <c r="G10" i="1"/>
  <c r="N10" i="1" s="1"/>
  <c r="G11" i="1"/>
  <c r="N11" i="1" s="1"/>
  <c r="G12" i="1"/>
  <c r="N12" i="1" s="1"/>
  <c r="G13" i="1"/>
  <c r="N13" i="1" s="1"/>
  <c r="G14" i="1"/>
  <c r="N14" i="1" s="1"/>
  <c r="G15" i="1"/>
  <c r="N15" i="1" s="1"/>
  <c r="G16" i="1"/>
  <c r="N16" i="1" s="1"/>
  <c r="G17" i="1"/>
  <c r="N17" i="1" s="1"/>
  <c r="G18" i="1"/>
  <c r="N18" i="1" s="1"/>
  <c r="G19" i="1"/>
  <c r="N19" i="1" s="1"/>
  <c r="G20" i="1"/>
  <c r="N20" i="1" s="1"/>
  <c r="G21" i="1"/>
  <c r="N21" i="1" s="1"/>
  <c r="G22" i="1"/>
  <c r="N22" i="1" s="1"/>
  <c r="G23" i="1"/>
  <c r="N23" i="1" s="1"/>
  <c r="G24" i="1"/>
  <c r="N24" i="1" s="1"/>
  <c r="G25" i="1"/>
  <c r="N25" i="1" s="1"/>
  <c r="G26" i="1"/>
  <c r="N26" i="1" s="1"/>
  <c r="G27" i="1"/>
  <c r="N27" i="1" s="1"/>
  <c r="G28" i="1"/>
  <c r="N28" i="1" s="1"/>
  <c r="G29" i="1"/>
  <c r="N29" i="1" s="1"/>
  <c r="G30" i="1"/>
  <c r="N30" i="1" s="1"/>
  <c r="G31" i="1"/>
  <c r="N31" i="1" s="1"/>
  <c r="G32" i="1"/>
  <c r="N32" i="1" s="1"/>
  <c r="G33" i="1"/>
  <c r="N33" i="1" s="1"/>
  <c r="G34" i="1"/>
  <c r="N34" i="1" s="1"/>
  <c r="G35" i="1"/>
  <c r="N35" i="1" s="1"/>
  <c r="G36" i="1"/>
  <c r="N36" i="1" s="1"/>
  <c r="G37" i="1"/>
  <c r="N37" i="1" s="1"/>
  <c r="G38" i="1"/>
  <c r="N38" i="1" s="1"/>
  <c r="G39" i="1"/>
  <c r="N39" i="1" s="1"/>
  <c r="G40" i="1"/>
  <c r="N40" i="1" s="1"/>
  <c r="G41" i="1"/>
  <c r="N41" i="1" s="1"/>
  <c r="G42" i="1"/>
  <c r="N42" i="1" s="1"/>
  <c r="G43" i="1"/>
  <c r="N43" i="1" s="1"/>
  <c r="G44" i="1"/>
  <c r="N44" i="1" s="1"/>
  <c r="G45" i="1"/>
  <c r="N45" i="1" s="1"/>
  <c r="G46" i="1"/>
  <c r="N46" i="1" s="1"/>
  <c r="G47" i="1"/>
  <c r="N47" i="1" s="1"/>
  <c r="G48" i="1"/>
  <c r="N48" i="1" s="1"/>
  <c r="G49" i="1"/>
  <c r="N49" i="1" s="1"/>
  <c r="G50" i="1"/>
  <c r="N50" i="1" s="1"/>
  <c r="G51" i="1"/>
  <c r="N51" i="1" s="1"/>
  <c r="G52" i="1"/>
  <c r="N52" i="1" s="1"/>
  <c r="G53" i="1"/>
  <c r="N53" i="1" s="1"/>
  <c r="G54" i="1"/>
  <c r="N54" i="1" s="1"/>
  <c r="G55" i="1"/>
  <c r="N55" i="1" s="1"/>
  <c r="G56" i="1"/>
  <c r="N56" i="1" s="1"/>
  <c r="G57" i="1"/>
  <c r="N57" i="1" s="1"/>
  <c r="G58" i="1"/>
  <c r="N58" i="1" s="1"/>
  <c r="G59" i="1"/>
  <c r="N59" i="1" s="1"/>
  <c r="G60" i="1"/>
  <c r="N60" i="1" s="1"/>
  <c r="G61" i="1"/>
  <c r="N61" i="1" s="1"/>
  <c r="G62" i="1"/>
  <c r="N62" i="1" s="1"/>
  <c r="G63" i="1"/>
  <c r="N63" i="1" s="1"/>
  <c r="G65" i="1"/>
  <c r="N65" i="1" s="1"/>
  <c r="G66" i="1"/>
  <c r="N66" i="1" s="1"/>
  <c r="G68" i="1"/>
  <c r="N68" i="1" s="1"/>
  <c r="G69" i="1"/>
  <c r="N69" i="1" s="1"/>
  <c r="G70" i="1"/>
  <c r="N70" i="1" s="1"/>
  <c r="G71" i="1"/>
  <c r="N71" i="1" s="1"/>
  <c r="G72" i="1"/>
  <c r="N72" i="1" s="1"/>
  <c r="G74" i="1"/>
  <c r="N74" i="1" s="1"/>
  <c r="G75" i="1"/>
  <c r="N75" i="1" s="1"/>
  <c r="G77" i="1"/>
  <c r="N77" i="1" s="1"/>
  <c r="G78" i="1"/>
  <c r="N78" i="1" s="1"/>
  <c r="G79" i="1"/>
  <c r="N79" i="1" s="1"/>
  <c r="G80" i="1"/>
  <c r="N80" i="1" s="1"/>
  <c r="G5" i="1"/>
  <c r="N5" i="1" l="1"/>
  <c r="G67" i="1" l="1"/>
  <c r="N67" i="1" s="1"/>
  <c r="G73" i="1"/>
  <c r="N73" i="1" s="1"/>
  <c r="G64" i="1"/>
  <c r="G76" i="1"/>
  <c r="N76" i="1" s="1"/>
  <c r="N64" i="1" l="1"/>
  <c r="N85" i="1" s="1"/>
  <c r="G85" i="1"/>
</calcChain>
</file>

<file path=xl/sharedStrings.xml><?xml version="1.0" encoding="utf-8"?>
<sst xmlns="http://schemas.openxmlformats.org/spreadsheetml/2006/main" count="449" uniqueCount="207">
  <si>
    <t>单位：元</t>
  </si>
  <si>
    <t>序号</t>
  </si>
  <si>
    <t>专项项目名称</t>
  </si>
  <si>
    <t>文号</t>
  </si>
  <si>
    <t>内容摘要</t>
  </si>
  <si>
    <t>归口股室</t>
  </si>
  <si>
    <t>公开选项</t>
  </si>
  <si>
    <t>金额</t>
  </si>
  <si>
    <t>分配情况</t>
  </si>
  <si>
    <t>备注</t>
  </si>
  <si>
    <t>合计</t>
  </si>
  <si>
    <t>专项转移支付</t>
  </si>
  <si>
    <t>一般性转移支付</t>
  </si>
  <si>
    <t>本级安排</t>
  </si>
  <si>
    <t>上年结转</t>
  </si>
  <si>
    <t>明细</t>
  </si>
  <si>
    <t>预算股</t>
  </si>
  <si>
    <t>依申请公开</t>
  </si>
  <si>
    <t>株财预指[2015]0077号2015年县区补助在经费（神农谷（南流）旅游服务区项目建设资金）</t>
  </si>
  <si>
    <t>株财预指[2017]73号下达财源建设资金（炎陵县中村瑶族乡培育笋竹林产业项目）</t>
  </si>
  <si>
    <t>株财预指[2017]67号下达国库集中支付改革及部门决算工作经费</t>
  </si>
  <si>
    <t>株财预指[2017]65号2017年会计管理工作专项补助经费</t>
  </si>
  <si>
    <t>株财预指[2017]44号下达县区补助经费（人大、政协各10万）</t>
    <phoneticPr fontId="7" type="noConversion"/>
  </si>
  <si>
    <t>株财预指[2017]60号下达下县区经费补助（炎帝陵基础设施建设经费）</t>
  </si>
  <si>
    <t>株财预指[2017]64号下达下县区经费补助（炎陵县霞阳镇霍家村道路建设资金5万、炎陵县中村瑶族乡道路建设资金5万）</t>
  </si>
  <si>
    <t>株财预指[2017]70号下达下县区经费补助（十都镇车溪村村部建设资金10万、十都镇农村安居工程工作经费20万）</t>
  </si>
  <si>
    <t>炎政发[2017]8号2017年土地出让收入提取的农业土地基金</t>
  </si>
  <si>
    <t>一般行政管理事务</t>
  </si>
  <si>
    <t>财政国库业务</t>
  </si>
  <si>
    <t xml:space="preserve">   其他财政事务支出</t>
  </si>
  <si>
    <t>其他一般公共服务支出</t>
  </si>
  <si>
    <t>农村土地开发资金及对应专项债务收入安排的支出</t>
  </si>
  <si>
    <t xml:space="preserve">   其他城市基础设施配套费安排的支出</t>
  </si>
  <si>
    <t>炎政发[2018]6号</t>
  </si>
  <si>
    <t>炎政发[2018]6号</t>
    <phoneticPr fontId="4" type="noConversion"/>
  </si>
  <si>
    <t>预算股年初预算政府投资项目财政预算评审专项经费</t>
  </si>
  <si>
    <t>预算股年初预算政府投资项目结算审计专项经费</t>
  </si>
  <si>
    <t>预算股年初预算纪委乡镇工作协作站经费</t>
  </si>
  <si>
    <t>预算股年初预算新设立监察委员会机构办案经费</t>
  </si>
  <si>
    <t>预算股年初预算新设立监察委员会新划入工作人员经费</t>
  </si>
  <si>
    <t>预算股年初预算纪委派驻机构专项工作性经费</t>
  </si>
  <si>
    <t>预算股年初预算纪委、监察能力提升建设经费</t>
  </si>
  <si>
    <t>预算股年初预算纪委监察巡视工作经费</t>
  </si>
  <si>
    <t>预算股年初预算派驻纪检机构人员的工作经费</t>
  </si>
  <si>
    <t>预算股年初预算工会经费</t>
  </si>
  <si>
    <t>预算股年初预算县委经济工作会议（年初考核经费）</t>
  </si>
  <si>
    <t>预算股年初预算梨树洲入村道路维修资金</t>
  </si>
  <si>
    <t>预算股年初预算人才开发基金</t>
  </si>
  <si>
    <t>预算股年初预算产业项目建设年考核经费</t>
  </si>
  <si>
    <t>预算股年初预算预留正常晋级晋档工资</t>
  </si>
  <si>
    <t>预算股年初预算预留乡镇财力性补助</t>
  </si>
  <si>
    <t>预算股年初预算"三区"人才支持计划文化工作者专项资金</t>
  </si>
  <si>
    <t>预算股年初预算预留综治奖奖金</t>
  </si>
  <si>
    <t>预算股年初预算国家重点生态功能区转移支付资金安排污染源普查专项经费</t>
  </si>
  <si>
    <t>预算股年初预算考核专项经费</t>
  </si>
  <si>
    <t>预算股年初预算化解乡镇债务资金</t>
  </si>
  <si>
    <t>预算股年初预算全县涉农补贴工作经费</t>
  </si>
  <si>
    <t>预算股年初预算招商引资专项经费</t>
  </si>
  <si>
    <t>预算股年初预算乡镇财政管理业务经费</t>
  </si>
  <si>
    <t>预算股年初预算审计财政检查办案经费</t>
  </si>
  <si>
    <t>预算股年初预算公务卡改革经费</t>
  </si>
  <si>
    <t>预算股年初预算财政体制改革工作经费</t>
  </si>
  <si>
    <t>预算股年初预算创建工作经费</t>
  </si>
  <si>
    <t>预算股年初预算总预备费</t>
  </si>
  <si>
    <t>预算股年初预算税收征管经费</t>
  </si>
  <si>
    <t>预算股年初预算国家重点生态功能区转移支付资金安排用于生态县创建工作经费</t>
  </si>
  <si>
    <t>预算股年初预算基层党组织阵地建设资金</t>
  </si>
  <si>
    <t>预算股年初预算县长基金</t>
  </si>
  <si>
    <r>
      <rPr>
        <sz val="9"/>
        <rFont val="宋体"/>
        <family val="3"/>
        <charset val="134"/>
      </rPr>
      <t>霞阳镇</t>
    </r>
    <r>
      <rPr>
        <sz val="9"/>
        <rFont val="Times New Roman"/>
        <family val="1"/>
      </rPr>
      <t>5</t>
    </r>
    <r>
      <rPr>
        <sz val="9"/>
        <rFont val="宋体"/>
        <family val="3"/>
        <charset val="134"/>
      </rPr>
      <t>万、十都镇</t>
    </r>
    <r>
      <rPr>
        <sz val="9"/>
        <rFont val="Times New Roman"/>
        <family val="1"/>
      </rPr>
      <t>8</t>
    </r>
    <r>
      <rPr>
        <sz val="9"/>
        <rFont val="宋体"/>
        <family val="3"/>
        <charset val="134"/>
      </rPr>
      <t>万、鹿原镇</t>
    </r>
    <r>
      <rPr>
        <sz val="9"/>
        <rFont val="Times New Roman"/>
        <family val="1"/>
      </rPr>
      <t>8</t>
    </r>
    <r>
      <rPr>
        <sz val="9"/>
        <rFont val="宋体"/>
        <family val="3"/>
        <charset val="134"/>
      </rPr>
      <t>万、县政府办</t>
    </r>
    <r>
      <rPr>
        <sz val="9"/>
        <rFont val="Times New Roman"/>
        <family val="1"/>
      </rPr>
      <t>25</t>
    </r>
    <r>
      <rPr>
        <sz val="9"/>
        <rFont val="宋体"/>
        <family val="3"/>
        <charset val="134"/>
      </rPr>
      <t>万、</t>
    </r>
    <phoneticPr fontId="8" type="noConversion"/>
  </si>
  <si>
    <t>预算股年初预算炎帝文化研究费用</t>
  </si>
  <si>
    <t>预算股年初预算工业及第三产业发展基金</t>
  </si>
  <si>
    <t>预算股年初预算银行代收手续费</t>
  </si>
  <si>
    <t>预算股年初预算接待经费公务接待费</t>
  </si>
  <si>
    <r>
      <rPr>
        <sz val="9"/>
        <rFont val="宋体"/>
        <family val="3"/>
        <charset val="134"/>
      </rPr>
      <t>县接待办</t>
    </r>
    <r>
      <rPr>
        <sz val="9"/>
        <rFont val="Times New Roman"/>
        <family val="1"/>
      </rPr>
      <t>434171</t>
    </r>
    <r>
      <rPr>
        <sz val="9"/>
        <rFont val="宋体"/>
        <family val="3"/>
        <charset val="134"/>
      </rPr>
      <t>元、县委办</t>
    </r>
    <r>
      <rPr>
        <sz val="9"/>
        <rFont val="Times New Roman"/>
        <family val="1"/>
      </rPr>
      <t>90400</t>
    </r>
    <r>
      <rPr>
        <sz val="9"/>
        <rFont val="宋体"/>
        <family val="3"/>
        <charset val="134"/>
      </rPr>
      <t>元、</t>
    </r>
    <phoneticPr fontId="8" type="noConversion"/>
  </si>
  <si>
    <t>预算股年初预算预留年终各项考核经费</t>
  </si>
  <si>
    <t>发改局29.95万元、安监局6.8万元、卫计局17.1万元、林业局6.25万元、政务中心4.5万元、统计局28万元、组织部12万元、政法委14.6万元、宣传部12.8万元、财政局18万元</t>
    <phoneticPr fontId="8" type="noConversion"/>
  </si>
  <si>
    <t>预算股年初预算财税库部门联网经费</t>
  </si>
  <si>
    <t>预算股年初预算教师节慰问经费</t>
  </si>
  <si>
    <t>预算股年初预算改革后离休人员工资</t>
  </si>
  <si>
    <t>调剂至各相关股室按月发放</t>
    <phoneticPr fontId="8" type="noConversion"/>
  </si>
  <si>
    <t>预算股年初预算税费改革国有农林场补贴</t>
  </si>
  <si>
    <t>预算股年初预算农村环境治理经费</t>
  </si>
  <si>
    <t>预算股年初预算土壤污染防治经费</t>
  </si>
  <si>
    <t>预算股年初预算国家重点生态功能区环境质量考核监测工作经费</t>
  </si>
  <si>
    <t>预算股年初预算非税农田水利建设资金及教育资金</t>
  </si>
  <si>
    <t>预算股年初预算县城绿化经费</t>
  </si>
  <si>
    <t>预算股年初预算生态保护工程项目支出</t>
  </si>
  <si>
    <t>预算股年初预算公共设施支出</t>
  </si>
  <si>
    <t>预算股年初预算园区及企业税收返还及纳税贡献奖</t>
  </si>
  <si>
    <t>预算股年初预算非税国有资产处置成本支出（增减挂6000万）</t>
  </si>
  <si>
    <t>预算股年初预算非税政府性债务偿债基金</t>
  </si>
  <si>
    <t>预算股年初预算农村村庄规划经费</t>
  </si>
  <si>
    <t>预算股年初预算城投公司工作经费</t>
  </si>
  <si>
    <t>预算股年初预算土地储备成本支出</t>
  </si>
  <si>
    <t>预算股年初预算项目前期经费</t>
  </si>
  <si>
    <t>预算股年初预算政府性债务偿债基金</t>
  </si>
  <si>
    <t>预算股年初预算非税地方水利建设基金1</t>
  </si>
  <si>
    <t>预算股年初预算扶贫考核奖</t>
  </si>
  <si>
    <t>预算股年初预算罗霄山脉连片扶贫工作经费</t>
  </si>
  <si>
    <t>预算股年初预算突发公共卫生应急处理</t>
  </si>
  <si>
    <t>预算股年初预算材料价格调查15万、建设领域专项治理7万</t>
  </si>
  <si>
    <t>预算股年初预算乡镇共青团工作经费</t>
  </si>
  <si>
    <t>预算股年初预算治理车辆超限超载领导小组办公室工作经费</t>
  </si>
  <si>
    <t>县市区补助经费</t>
    <phoneticPr fontId="4" type="noConversion"/>
  </si>
  <si>
    <t>炎陵县鹿原镇上村村道路硬化资金</t>
    <phoneticPr fontId="4" type="noConversion"/>
  </si>
  <si>
    <t>2017年度县市区财政工作经费8万、“不忘初心、牢记使命”全市财政系统优秀文艺节目展演经费2.6万元</t>
    <phoneticPr fontId="4" type="noConversion"/>
  </si>
  <si>
    <t>株财预指[2018]7号</t>
    <phoneticPr fontId="4" type="noConversion"/>
  </si>
  <si>
    <r>
      <t>株财预指[2018]8号</t>
    </r>
    <r>
      <rPr>
        <sz val="11"/>
        <color theme="1"/>
        <rFont val="宋体"/>
        <family val="2"/>
        <charset val="134"/>
        <scheme val="minor"/>
      </rPr>
      <t/>
    </r>
  </si>
  <si>
    <t>政府投资项目财政预算评审专项经费</t>
    <phoneticPr fontId="4" type="noConversion"/>
  </si>
  <si>
    <t>政府投资项目结算审计专项经费</t>
    <phoneticPr fontId="4" type="noConversion"/>
  </si>
  <si>
    <t>新设立监察委员会机构办案经费</t>
    <phoneticPr fontId="4" type="noConversion"/>
  </si>
  <si>
    <t>新设立监察委员会新划入工作人员经费</t>
    <phoneticPr fontId="4" type="noConversion"/>
  </si>
  <si>
    <t>纪委派驻机构专项工作性经费</t>
    <phoneticPr fontId="4" type="noConversion"/>
  </si>
  <si>
    <t>纪委、监察能力提升建设经费</t>
    <phoneticPr fontId="4" type="noConversion"/>
  </si>
  <si>
    <t>纪委监察巡视工作经费</t>
    <phoneticPr fontId="4" type="noConversion"/>
  </si>
  <si>
    <t>派驻纪检机构人员的工作经费</t>
    <phoneticPr fontId="4" type="noConversion"/>
  </si>
  <si>
    <t>工会经费</t>
    <phoneticPr fontId="4" type="noConversion"/>
  </si>
  <si>
    <t>非税非税收入待分配指标</t>
    <phoneticPr fontId="4" type="noConversion"/>
  </si>
  <si>
    <t>县委经济工作会议（年初考核经费）</t>
    <phoneticPr fontId="4" type="noConversion"/>
  </si>
  <si>
    <t>梨树洲入村道路维修资金</t>
    <phoneticPr fontId="4" type="noConversion"/>
  </si>
  <si>
    <t>人才开发基金</t>
    <phoneticPr fontId="4" type="noConversion"/>
  </si>
  <si>
    <t>产业项目建设年考核经费</t>
    <phoneticPr fontId="4" type="noConversion"/>
  </si>
  <si>
    <t>预留正常晋级晋档工资</t>
    <phoneticPr fontId="4" type="noConversion"/>
  </si>
  <si>
    <t>预留乡镇财力性补助</t>
    <phoneticPr fontId="4" type="noConversion"/>
  </si>
  <si>
    <t>"三区"人才支持计划文化工作者专项资金</t>
    <phoneticPr fontId="4" type="noConversion"/>
  </si>
  <si>
    <t>预留综治奖奖金</t>
    <phoneticPr fontId="4" type="noConversion"/>
  </si>
  <si>
    <t>国家重点生态功能区转移支付资金安排污染源普查专项经费</t>
    <phoneticPr fontId="4" type="noConversion"/>
  </si>
  <si>
    <t>考核专项经费</t>
    <phoneticPr fontId="4" type="noConversion"/>
  </si>
  <si>
    <t>化解乡镇债务资金</t>
    <phoneticPr fontId="4" type="noConversion"/>
  </si>
  <si>
    <t>全县涉农补贴工作经费</t>
    <phoneticPr fontId="4" type="noConversion"/>
  </si>
  <si>
    <t>招商引资专项经费</t>
    <phoneticPr fontId="4" type="noConversion"/>
  </si>
  <si>
    <t>住房公积金预留</t>
    <phoneticPr fontId="4" type="noConversion"/>
  </si>
  <si>
    <t>预算股年初预算预留（住房公积金）</t>
    <phoneticPr fontId="4" type="noConversion"/>
  </si>
  <si>
    <t>乡镇财政管理业务经费</t>
    <phoneticPr fontId="4" type="noConversion"/>
  </si>
  <si>
    <t>审计财政检查办案经费</t>
    <phoneticPr fontId="4" type="noConversion"/>
  </si>
  <si>
    <t>公务卡改革经费</t>
    <phoneticPr fontId="4" type="noConversion"/>
  </si>
  <si>
    <t>财政体制改革工作经费</t>
    <phoneticPr fontId="4" type="noConversion"/>
  </si>
  <si>
    <t>创建工作经费</t>
    <phoneticPr fontId="4" type="noConversion"/>
  </si>
  <si>
    <t>总预备费</t>
    <phoneticPr fontId="4" type="noConversion"/>
  </si>
  <si>
    <t>税收征管经费</t>
    <phoneticPr fontId="4" type="noConversion"/>
  </si>
  <si>
    <t>国家重点生态功能区转移支付资金安排用于生态县创建工作经费</t>
    <phoneticPr fontId="4" type="noConversion"/>
  </si>
  <si>
    <t>基层党组织阵地建设资金</t>
    <phoneticPr fontId="4" type="noConversion"/>
  </si>
  <si>
    <t>县长基金</t>
    <phoneticPr fontId="4" type="noConversion"/>
  </si>
  <si>
    <t>炎帝文化研究费用</t>
    <phoneticPr fontId="4" type="noConversion"/>
  </si>
  <si>
    <t>工业及第三产业发展基金</t>
    <phoneticPr fontId="4" type="noConversion"/>
  </si>
  <si>
    <t>银行代收手续费</t>
    <phoneticPr fontId="4" type="noConversion"/>
  </si>
  <si>
    <t>接待经费公务接待费</t>
    <phoneticPr fontId="4" type="noConversion"/>
  </si>
  <si>
    <t>预留年终各项考核经费</t>
    <phoneticPr fontId="4" type="noConversion"/>
  </si>
  <si>
    <t>财税库部门联网经费</t>
    <phoneticPr fontId="4" type="noConversion"/>
  </si>
  <si>
    <t>教师节慰问经费</t>
    <phoneticPr fontId="4" type="noConversion"/>
  </si>
  <si>
    <t>改革后离休人员工资</t>
    <phoneticPr fontId="4" type="noConversion"/>
  </si>
  <si>
    <t>税费改革国有农林场补贴</t>
    <phoneticPr fontId="4" type="noConversion"/>
  </si>
  <si>
    <t>农村环境治理经费</t>
    <phoneticPr fontId="4" type="noConversion"/>
  </si>
  <si>
    <t>土壤污染防治经费</t>
    <phoneticPr fontId="4" type="noConversion"/>
  </si>
  <si>
    <t>国家重点生态功能区环境质量考核监测工作经费</t>
    <phoneticPr fontId="4" type="noConversion"/>
  </si>
  <si>
    <t>非税农田水利建设资金及教育资金</t>
    <phoneticPr fontId="4" type="noConversion"/>
  </si>
  <si>
    <t>县城绿化经费</t>
    <phoneticPr fontId="4" type="noConversion"/>
  </si>
  <si>
    <t>生态保护工程项目支出</t>
    <phoneticPr fontId="4" type="noConversion"/>
  </si>
  <si>
    <t>公共设施支出</t>
    <phoneticPr fontId="4" type="noConversion"/>
  </si>
  <si>
    <t>园区及企业税收返还及纳税贡献奖</t>
    <phoneticPr fontId="4" type="noConversion"/>
  </si>
  <si>
    <t>非税国有资产处置成本支出（增减挂6000万）</t>
    <phoneticPr fontId="4" type="noConversion"/>
  </si>
  <si>
    <t>非税政府性债务偿债基金</t>
    <phoneticPr fontId="4" type="noConversion"/>
  </si>
  <si>
    <t>农村村庄规划经费</t>
    <phoneticPr fontId="4" type="noConversion"/>
  </si>
  <si>
    <t>城投公司工作经费</t>
    <phoneticPr fontId="4" type="noConversion"/>
  </si>
  <si>
    <t>土地储备成本支出</t>
    <phoneticPr fontId="4" type="noConversion"/>
  </si>
  <si>
    <t>项目前期经费</t>
    <phoneticPr fontId="4" type="noConversion"/>
  </si>
  <si>
    <t>政府性债务偿债基金</t>
    <phoneticPr fontId="4" type="noConversion"/>
  </si>
  <si>
    <t>非税地方水利建设基金1</t>
    <phoneticPr fontId="4" type="noConversion"/>
  </si>
  <si>
    <t>扶贫考核奖</t>
    <phoneticPr fontId="4" type="noConversion"/>
  </si>
  <si>
    <t>罗霄山脉连片扶贫工作经费</t>
    <phoneticPr fontId="4" type="noConversion"/>
  </si>
  <si>
    <t>突发公共卫生应急处理</t>
    <phoneticPr fontId="4" type="noConversion"/>
  </si>
  <si>
    <t>材料价格调查15万、建设领域专项治理7万</t>
    <phoneticPr fontId="4" type="noConversion"/>
  </si>
  <si>
    <t>乡镇共青团工作经费</t>
    <phoneticPr fontId="4" type="noConversion"/>
  </si>
  <si>
    <t>治理车辆超限超载领导小组办公室工作经费</t>
    <phoneticPr fontId="4" type="noConversion"/>
  </si>
  <si>
    <t>中村瑶族乡10万</t>
    <phoneticPr fontId="4" type="noConversion"/>
  </si>
  <si>
    <t>县财政局7万</t>
    <phoneticPr fontId="4" type="noConversion"/>
  </si>
  <si>
    <t>县财政局2万</t>
    <phoneticPr fontId="4" type="noConversion"/>
  </si>
  <si>
    <t>人大10万、政协10万</t>
    <phoneticPr fontId="4" type="noConversion"/>
  </si>
  <si>
    <t>株财预指[2017]55号下达下县区经费补助（炎陵县湘福园食品有限责任公司）</t>
    <phoneticPr fontId="7" type="noConversion"/>
  </si>
  <si>
    <t>炎陵县湘福园食品有限责任公司5万</t>
    <phoneticPr fontId="4" type="noConversion"/>
  </si>
  <si>
    <t>炎帝陵管理局10万</t>
    <phoneticPr fontId="4" type="noConversion"/>
  </si>
  <si>
    <t>霞阳镇5万、中村瑶族乡5万</t>
    <phoneticPr fontId="4" type="noConversion"/>
  </si>
  <si>
    <t>十都镇30万</t>
    <phoneticPr fontId="4" type="noConversion"/>
  </si>
  <si>
    <t>组织部1875280元</t>
    <phoneticPr fontId="8" type="noConversion"/>
  </si>
  <si>
    <t>株财预指[2017]72号下达县区补助经费（炎陵县十都园猕猴桃种植专业合作社5万）</t>
    <phoneticPr fontId="4" type="noConversion"/>
  </si>
  <si>
    <t>炎陵县十都陀园猕猴桃种植专业合作社</t>
    <phoneticPr fontId="4" type="noConversion"/>
  </si>
  <si>
    <r>
      <t>国税局264.24万元、地税局16</t>
    </r>
    <r>
      <rPr>
        <sz val="9"/>
        <rFont val="宋体"/>
        <family val="3"/>
        <charset val="134"/>
      </rPr>
      <t>6</t>
    </r>
    <r>
      <rPr>
        <sz val="9"/>
        <rFont val="宋体"/>
        <family val="3"/>
        <charset val="134"/>
      </rPr>
      <t>.</t>
    </r>
    <r>
      <rPr>
        <sz val="9"/>
        <rFont val="宋体"/>
        <family val="3"/>
        <charset val="134"/>
      </rPr>
      <t>68</t>
    </r>
    <r>
      <rPr>
        <sz val="9"/>
        <rFont val="宋体"/>
        <family val="3"/>
        <charset val="134"/>
      </rPr>
      <t>万元、财政局32.12万元</t>
    </r>
    <phoneticPr fontId="8" type="noConversion"/>
  </si>
  <si>
    <t>鹿原镇</t>
    <phoneticPr fontId="4" type="noConversion"/>
  </si>
  <si>
    <t>预算股年初预算非税收入待分配指标</t>
    <phoneticPr fontId="4" type="noConversion"/>
  </si>
  <si>
    <t>经科商粮局91.5万元、发改局92.55万元、人大540859元、县委办288884元、政务中心96020元、县委宣传部349275元、</t>
    <phoneticPr fontId="8" type="noConversion"/>
  </si>
  <si>
    <r>
      <rPr>
        <sz val="9"/>
        <rFont val="宋体"/>
        <family val="3"/>
        <charset val="134"/>
      </rPr>
      <t>县委统战部</t>
    </r>
    <r>
      <rPr>
        <sz val="9"/>
        <rFont val="Times New Roman"/>
        <family val="1"/>
      </rPr>
      <t>65000</t>
    </r>
    <r>
      <rPr>
        <sz val="9"/>
        <rFont val="宋体"/>
        <family val="3"/>
        <charset val="134"/>
      </rPr>
      <t>元、</t>
    </r>
    <phoneticPr fontId="4" type="noConversion"/>
  </si>
  <si>
    <r>
      <rPr>
        <sz val="9"/>
        <rFont val="宋体"/>
        <family val="3"/>
        <charset val="134"/>
      </rPr>
      <t>住建局</t>
    </r>
    <r>
      <rPr>
        <sz val="9"/>
        <rFont val="Times New Roman"/>
        <family val="1"/>
      </rPr>
      <t>60</t>
    </r>
    <r>
      <rPr>
        <sz val="9"/>
        <rFont val="宋体"/>
        <family val="3"/>
        <charset val="134"/>
      </rPr>
      <t>万元、发改局</t>
    </r>
    <r>
      <rPr>
        <sz val="9"/>
        <rFont val="Times New Roman"/>
        <family val="1"/>
      </rPr>
      <t>50</t>
    </r>
    <r>
      <rPr>
        <sz val="9"/>
        <rFont val="宋体"/>
        <family val="3"/>
        <charset val="134"/>
      </rPr>
      <t>万元、县兴农公司</t>
    </r>
    <r>
      <rPr>
        <sz val="9"/>
        <rFont val="Times New Roman"/>
        <family val="1"/>
      </rPr>
      <t>40</t>
    </r>
    <r>
      <rPr>
        <sz val="9"/>
        <rFont val="宋体"/>
        <family val="3"/>
        <charset val="134"/>
      </rPr>
      <t>万元、</t>
    </r>
    <phoneticPr fontId="8" type="noConversion"/>
  </si>
  <si>
    <t>还本付息</t>
    <phoneticPr fontId="4" type="noConversion"/>
  </si>
  <si>
    <r>
      <rPr>
        <sz val="9"/>
        <rFont val="宋体"/>
        <family val="3"/>
        <charset val="134"/>
      </rPr>
      <t>县公路局</t>
    </r>
    <r>
      <rPr>
        <sz val="9"/>
        <rFont val="Times New Roman"/>
        <family val="1"/>
      </rPr>
      <t>126960</t>
    </r>
    <r>
      <rPr>
        <sz val="9"/>
        <rFont val="宋体"/>
        <family val="3"/>
        <charset val="134"/>
      </rPr>
      <t>元、</t>
    </r>
    <phoneticPr fontId="4" type="noConversion"/>
  </si>
  <si>
    <t>县财政局</t>
    <phoneticPr fontId="4" type="noConversion"/>
  </si>
  <si>
    <t>株财预指[2018]10号</t>
    <phoneticPr fontId="4" type="noConversion"/>
  </si>
  <si>
    <t>村级公益事业财政奖补资金</t>
    <phoneticPr fontId="4" type="noConversion"/>
  </si>
  <si>
    <t>龙溪乡</t>
    <phoneticPr fontId="4" type="noConversion"/>
  </si>
  <si>
    <t>龙溪乡秋田村奖补资金</t>
    <phoneticPr fontId="4" type="noConversion"/>
  </si>
  <si>
    <t>2018年度1-6月炎陵县财政专项资金分配情况表</t>
    <phoneticPr fontId="4" type="noConversion"/>
  </si>
  <si>
    <r>
      <rPr>
        <sz val="9"/>
        <rFont val="宋体"/>
        <family val="3"/>
        <charset val="134"/>
      </rPr>
      <t>县委办</t>
    </r>
    <r>
      <rPr>
        <sz val="9"/>
        <rFont val="Times New Roman"/>
        <family val="1"/>
      </rPr>
      <t>12</t>
    </r>
    <r>
      <rPr>
        <sz val="9"/>
        <rFont val="宋体"/>
        <family val="3"/>
        <charset val="134"/>
      </rPr>
      <t>万、人大</t>
    </r>
    <r>
      <rPr>
        <sz val="9"/>
        <rFont val="Times New Roman"/>
        <family val="1"/>
      </rPr>
      <t>12</t>
    </r>
    <r>
      <rPr>
        <sz val="9"/>
        <rFont val="宋体"/>
        <family val="3"/>
        <charset val="134"/>
      </rPr>
      <t>万、县政府</t>
    </r>
    <r>
      <rPr>
        <sz val="9"/>
        <rFont val="Times New Roman"/>
        <family val="1"/>
      </rPr>
      <t>12</t>
    </r>
    <r>
      <rPr>
        <sz val="9"/>
        <rFont val="宋体"/>
        <family val="3"/>
        <charset val="134"/>
      </rPr>
      <t>万、县财政局</t>
    </r>
    <r>
      <rPr>
        <sz val="9"/>
        <rFont val="Times New Roman"/>
        <family val="1"/>
      </rPr>
      <t>12</t>
    </r>
    <r>
      <rPr>
        <sz val="9"/>
        <rFont val="宋体"/>
        <family val="3"/>
        <charset val="134"/>
      </rPr>
      <t>万、县经科商粮局</t>
    </r>
    <r>
      <rPr>
        <sz val="9"/>
        <rFont val="Times New Roman"/>
        <family val="1"/>
      </rPr>
      <t>12</t>
    </r>
    <r>
      <rPr>
        <sz val="9"/>
        <rFont val="宋体"/>
        <family val="3"/>
        <charset val="134"/>
      </rPr>
      <t>万、县农业局</t>
    </r>
    <r>
      <rPr>
        <sz val="9"/>
        <rFont val="Times New Roman"/>
        <family val="1"/>
      </rPr>
      <t>12</t>
    </r>
    <r>
      <rPr>
        <sz val="9"/>
        <rFont val="宋体"/>
        <family val="3"/>
        <charset val="134"/>
      </rPr>
      <t>万、县住建局</t>
    </r>
    <r>
      <rPr>
        <sz val="9"/>
        <rFont val="Times New Roman"/>
        <family val="1"/>
      </rPr>
      <t>12</t>
    </r>
    <r>
      <rPr>
        <sz val="9"/>
        <rFont val="宋体"/>
        <family val="3"/>
        <charset val="134"/>
      </rPr>
      <t>万、</t>
    </r>
    <phoneticPr fontId="4" type="noConversion"/>
  </si>
  <si>
    <t>截至6月30止余额</t>
    <phoneticPr fontId="4" type="noConversion"/>
  </si>
  <si>
    <r>
      <t>人武部10万、九龙管委会10万、沔渡镇5万、组织部35万、县经科商粮局</t>
    </r>
    <r>
      <rPr>
        <sz val="9"/>
        <rFont val="宋体"/>
        <family val="3"/>
        <charset val="134"/>
      </rPr>
      <t>22500元、</t>
    </r>
    <phoneticPr fontId="8" type="noConversion"/>
  </si>
  <si>
    <r>
      <rPr>
        <sz val="9"/>
        <rFont val="宋体"/>
        <family val="3"/>
        <charset val="134"/>
      </rPr>
      <t>人民检察院</t>
    </r>
    <r>
      <rPr>
        <sz val="9"/>
        <rFont val="Times New Roman"/>
        <family val="1"/>
      </rPr>
      <t>55229</t>
    </r>
    <r>
      <rPr>
        <sz val="9"/>
        <rFont val="宋体"/>
        <family val="3"/>
        <charset val="134"/>
      </rPr>
      <t>元、人民法院</t>
    </r>
    <r>
      <rPr>
        <sz val="9"/>
        <rFont val="Times New Roman"/>
        <family val="1"/>
      </rPr>
      <t>85669</t>
    </r>
    <r>
      <rPr>
        <sz val="9"/>
        <rFont val="宋体"/>
        <family val="3"/>
        <charset val="134"/>
      </rPr>
      <t>元、县公路局</t>
    </r>
    <r>
      <rPr>
        <sz val="9"/>
        <rFont val="Times New Roman"/>
        <family val="1"/>
      </rPr>
      <t>10620</t>
    </r>
    <r>
      <rPr>
        <sz val="9"/>
        <rFont val="宋体"/>
        <family val="3"/>
        <charset val="134"/>
      </rPr>
      <t>元、县司法局</t>
    </r>
    <r>
      <rPr>
        <sz val="9"/>
        <rFont val="Times New Roman"/>
        <family val="1"/>
      </rPr>
      <t>308750</t>
    </r>
    <r>
      <rPr>
        <sz val="9"/>
        <rFont val="宋体"/>
        <family val="3"/>
        <charset val="134"/>
      </rPr>
      <t>元、县政法委</t>
    </r>
    <r>
      <rPr>
        <sz val="9"/>
        <rFont val="Times New Roman"/>
        <family val="1"/>
      </rPr>
      <t>135936</t>
    </r>
    <r>
      <rPr>
        <sz val="9"/>
        <rFont val="宋体"/>
        <family val="3"/>
        <charset val="134"/>
      </rPr>
      <t>元、县人社局</t>
    </r>
    <r>
      <rPr>
        <sz val="9"/>
        <rFont val="Times New Roman"/>
        <family val="1"/>
      </rPr>
      <t>1732153</t>
    </r>
    <r>
      <rPr>
        <sz val="9"/>
        <rFont val="宋体"/>
        <family val="3"/>
        <charset val="134"/>
      </rPr>
      <t>元、县跑改办</t>
    </r>
    <r>
      <rPr>
        <sz val="9"/>
        <rFont val="Times New Roman"/>
        <family val="1"/>
      </rPr>
      <t>62400</t>
    </r>
    <r>
      <rPr>
        <sz val="9"/>
        <rFont val="宋体"/>
        <family val="3"/>
        <charset val="134"/>
      </rPr>
      <t>元、</t>
    </r>
    <phoneticPr fontId="8" type="noConversion"/>
  </si>
  <si>
    <t>住建局797.76万元、园林绿化局610.75万元、城管局19.91万元、环卫处23万元、县委办72100元、龙溪乡3万元、城投公司838926.45元、</t>
    <phoneticPr fontId="8" type="noConversion"/>
  </si>
  <si>
    <t>国库股本级还本付息</t>
    <phoneticPr fontId="4" type="noConversion"/>
  </si>
  <si>
    <t>国土局4570639元、</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</si>
</sst>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8" formatCode="&quot;¥&quot;#,##0.00;[Red]&quot;¥&quot;\-#,##0.00"/>
    <numFmt numFmtId="41" formatCode="_ * #,##0_ ;_ * \-#,##0_ ;_ * &quot;-&quot;_ ;_ @_ "/>
    <numFmt numFmtId="43" formatCode="_ * #,##0.00_ ;_ * \-#,##0.00_ ;_ * &quot;-&quot;??_ ;_ @_ "/>
    <numFmt numFmtId="176" formatCode="#,##0_ "/>
    <numFmt numFmtId="177" formatCode="#,##0.00_ "/>
    <numFmt numFmtId="178" formatCode="#,##0_);[Red]\(#,##0\)"/>
    <numFmt numFmtId="179" formatCode="0_ "/>
    <numFmt numFmtId="180" formatCode="_(&quot;$&quot;* #,##0_);_(&quot;$&quot;* \(#,##0\);_(&quot;$&quot;* &quot;-&quot;_);_(@_)"/>
    <numFmt numFmtId="181" formatCode="_(&quot;$&quot;* #,##0.00_);_(&quot;$&quot;* \(#,##0.00\);_(&quot;$&quot;* &quot;-&quot;??_);_(@_)"/>
    <numFmt numFmtId="182" formatCode="0.0000000"/>
    <numFmt numFmtId="183" formatCode="0.000000"/>
    <numFmt numFmtId="184" formatCode="0.00000000"/>
  </numFmts>
  <fonts count="25">
    <font>
      <sz val="11"/>
      <color indexed="8"/>
      <name val="宋体"/>
      <charset val="134"/>
    </font>
    <font>
      <sz val="11"/>
      <color theme="1"/>
      <name val="宋体"/>
      <family val="2"/>
      <charset val="134"/>
      <scheme val="minor"/>
    </font>
    <font>
      <sz val="11"/>
      <color indexed="8"/>
      <name val="宋体"/>
      <family val="3"/>
      <charset val="134"/>
    </font>
    <font>
      <sz val="24"/>
      <color indexed="8"/>
      <name val="宋体"/>
      <family val="3"/>
      <charset val="134"/>
    </font>
    <font>
      <sz val="9"/>
      <name val="宋体"/>
      <family val="3"/>
      <charset val="134"/>
    </font>
    <font>
      <b/>
      <sz val="11"/>
      <color indexed="8"/>
      <name val="宋体"/>
      <family val="3"/>
      <charset val="134"/>
    </font>
    <font>
      <sz val="10"/>
      <color indexed="8"/>
      <name val="Arial"/>
      <family val="2"/>
    </font>
    <font>
      <sz val="9"/>
      <name val="宋体"/>
      <family val="2"/>
      <charset val="134"/>
      <scheme val="minor"/>
    </font>
    <font>
      <sz val="9"/>
      <name val="宋体"/>
      <family val="3"/>
      <charset val="134"/>
    </font>
    <font>
      <sz val="12"/>
      <name val="宋体"/>
      <family val="3"/>
      <charset val="134"/>
    </font>
    <font>
      <sz val="10"/>
      <name val="Times New Roman"/>
      <family val="1"/>
    </font>
    <font>
      <sz val="10"/>
      <name val="宋体"/>
      <family val="3"/>
      <charset val="134"/>
      <scheme val="minor"/>
    </font>
    <font>
      <sz val="9"/>
      <name val="Times New Roman"/>
      <family val="1"/>
    </font>
    <font>
      <b/>
      <sz val="10"/>
      <name val="MS Sans Serif"/>
      <family val="2"/>
    </font>
    <font>
      <sz val="10"/>
      <name val="MS Sans Serif"/>
      <family val="2"/>
    </font>
    <font>
      <sz val="20"/>
      <name val="Letter Gothic (W1)"/>
      <family val="2"/>
    </font>
    <font>
      <sz val="8"/>
      <name val="Arial"/>
      <family val="2"/>
    </font>
    <font>
      <b/>
      <i/>
      <sz val="16"/>
      <name val="Helv"/>
      <family val="2"/>
    </font>
    <font>
      <sz val="10"/>
      <name val="Arial"/>
      <family val="2"/>
    </font>
    <font>
      <sz val="12"/>
      <name val="Times New Roman"/>
      <family val="1"/>
    </font>
    <font>
      <sz val="11"/>
      <name val="蹈框"/>
      <charset val="134"/>
    </font>
    <font>
      <sz val="11"/>
      <name val="ＭＳ Ｐゴシック"/>
      <family val="2"/>
      <charset val="134"/>
    </font>
    <font>
      <sz val="12"/>
      <name val="바탕체"/>
      <family val="3"/>
      <charset val="134"/>
    </font>
    <font>
      <sz val="10"/>
      <color indexed="8"/>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6">
    <xf numFmtId="0" fontId="0" fillId="0" borderId="0"/>
    <xf numFmtId="0" fontId="6" fillId="0" borderId="0">
      <alignment vertical="top"/>
    </xf>
    <xf numFmtId="0" fontId="9" fillId="0" borderId="0"/>
    <xf numFmtId="43" fontId="9" fillId="0" borderId="0" applyFont="0" applyFill="0" applyBorder="0" applyAlignment="0" applyProtection="0"/>
    <xf numFmtId="0" fontId="6" fillId="0" borderId="0">
      <alignment vertical="top"/>
    </xf>
    <xf numFmtId="0" fontId="6" fillId="0" borderId="0">
      <alignment vertical="top"/>
    </xf>
    <xf numFmtId="0" fontId="9" fillId="0" borderId="0" applyProtection="0">
      <alignment vertical="center"/>
    </xf>
    <xf numFmtId="0" fontId="9" fillId="0" borderId="0" applyProtection="0">
      <alignment vertical="center"/>
    </xf>
    <xf numFmtId="0" fontId="13" fillId="0" borderId="0" applyNumberFormat="0" applyFill="0" applyBorder="0" applyAlignment="0" applyProtection="0"/>
    <xf numFmtId="38" fontId="14" fillId="0" borderId="0" applyFont="0" applyFill="0" applyBorder="0" applyAlignment="0" applyProtection="0"/>
    <xf numFmtId="40" fontId="14" fillId="0" borderId="0" applyFont="0" applyFill="0" applyBorder="0" applyAlignment="0" applyProtection="0"/>
    <xf numFmtId="180" fontId="15" fillId="0" borderId="0" applyFont="0" applyFill="0" applyBorder="0" applyAlignment="0" applyProtection="0"/>
    <xf numFmtId="181" fontId="15" fillId="0" borderId="0" applyFont="0" applyFill="0" applyBorder="0" applyAlignment="0" applyProtection="0"/>
    <xf numFmtId="38" fontId="16" fillId="3" borderId="0" applyNumberFormat="0" applyBorder="0" applyAlignment="0" applyProtection="0"/>
    <xf numFmtId="10" fontId="16" fillId="2" borderId="1" applyNumberFormat="0" applyBorder="0" applyAlignment="0" applyProtection="0"/>
    <xf numFmtId="0" fontId="17" fillId="0" borderId="0"/>
    <xf numFmtId="0" fontId="10" fillId="0" borderId="0"/>
    <xf numFmtId="10" fontId="18" fillId="0" borderId="0" applyFont="0" applyFill="0" applyBorder="0" applyAlignment="0" applyProtection="0"/>
    <xf numFmtId="0" fontId="13" fillId="0" borderId="0" applyNumberFormat="0" applyFill="0" applyBorder="0" applyAlignment="0" applyProtection="0"/>
    <xf numFmtId="0" fontId="9" fillId="0" borderId="0" applyProtection="0">
      <alignment vertical="center"/>
    </xf>
    <xf numFmtId="182" fontId="19" fillId="0" borderId="0" applyFont="0" applyFill="0" applyBorder="0" applyAlignment="0" applyProtection="0"/>
    <xf numFmtId="8" fontId="9" fillId="0" borderId="0" applyFont="0" applyFill="0" applyBorder="0" applyAlignment="0" applyProtection="0"/>
    <xf numFmtId="183" fontId="19" fillId="0" borderId="0" applyFont="0" applyFill="0" applyBorder="0" applyAlignment="0" applyProtection="0"/>
    <xf numFmtId="184" fontId="19" fillId="0" borderId="0" applyFont="0" applyFill="0" applyBorder="0" applyAlignment="0" applyProtection="0"/>
    <xf numFmtId="0" fontId="10" fillId="0" borderId="0"/>
    <xf numFmtId="41" fontId="10" fillId="0" borderId="0" applyFont="0" applyFill="0" applyBorder="0" applyAlignment="0" applyProtection="0"/>
    <xf numFmtId="43" fontId="10"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0" fillId="0" borderId="0"/>
    <xf numFmtId="38" fontId="21" fillId="0" borderId="0" applyFont="0" applyFill="0" applyBorder="0" applyAlignment="0" applyProtection="0"/>
    <xf numFmtId="4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2" fillId="0" borderId="0"/>
  </cellStyleXfs>
  <cellXfs count="33">
    <xf numFmtId="0" fontId="0" fillId="0" borderId="0" xfId="0"/>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vertical="center" wrapText="1"/>
    </xf>
    <xf numFmtId="176" fontId="0" fillId="0" borderId="1" xfId="0" applyNumberFormat="1" applyBorder="1" applyAlignment="1">
      <alignment horizontal="center" vertical="center" wrapText="1"/>
    </xf>
    <xf numFmtId="0" fontId="5" fillId="0" borderId="0" xfId="0" applyFont="1" applyAlignment="1">
      <alignment vertical="center" wrapText="1"/>
    </xf>
    <xf numFmtId="0" fontId="2" fillId="0" borderId="0" xfId="0" applyFont="1" applyAlignment="1">
      <alignment vertical="center" wrapText="1"/>
    </xf>
    <xf numFmtId="0" fontId="0" fillId="0" borderId="0" xfId="0" applyFill="1" applyAlignment="1">
      <alignment vertical="center" wrapText="1"/>
    </xf>
    <xf numFmtId="0" fontId="23" fillId="0" borderId="1" xfId="0" applyFont="1" applyBorder="1" applyAlignment="1">
      <alignment horizontal="center" vertical="center" wrapText="1"/>
    </xf>
    <xf numFmtId="0" fontId="11" fillId="0" borderId="1" xfId="1" applyFont="1" applyBorder="1" applyAlignment="1" applyProtection="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1" applyFont="1" applyFill="1" applyBorder="1" applyAlignment="1" applyProtection="1">
      <alignment horizontal="center" vertical="center" wrapText="1"/>
    </xf>
    <xf numFmtId="0" fontId="11" fillId="0" borderId="1" xfId="6" applyFont="1" applyBorder="1" applyAlignment="1">
      <alignment horizontal="center" vertical="center" wrapText="1"/>
    </xf>
    <xf numFmtId="0" fontId="23" fillId="0" borderId="1" xfId="0" applyFont="1" applyFill="1" applyBorder="1" applyAlignment="1">
      <alignment horizontal="center" vertical="center" wrapText="1"/>
    </xf>
    <xf numFmtId="177" fontId="11" fillId="0" borderId="2" xfId="0" applyNumberFormat="1" applyFont="1" applyBorder="1" applyAlignment="1">
      <alignment horizontal="right" vertical="center" wrapText="1"/>
    </xf>
    <xf numFmtId="176" fontId="23" fillId="0" borderId="1" xfId="0" applyNumberFormat="1" applyFont="1" applyBorder="1" applyAlignment="1">
      <alignment horizontal="right" vertical="center" wrapText="1"/>
    </xf>
    <xf numFmtId="177" fontId="11" fillId="0" borderId="1" xfId="0" applyNumberFormat="1" applyFont="1" applyBorder="1" applyAlignment="1">
      <alignment horizontal="right" vertical="center" wrapText="1"/>
    </xf>
    <xf numFmtId="176" fontId="23" fillId="0" borderId="1" xfId="0" applyNumberFormat="1" applyFont="1" applyFill="1" applyBorder="1" applyAlignment="1">
      <alignment horizontal="right" vertical="center" wrapText="1"/>
    </xf>
    <xf numFmtId="0" fontId="0" fillId="0" borderId="1" xfId="0" applyBorder="1" applyAlignment="1">
      <alignment horizontal="center" vertical="center" wrapText="1"/>
    </xf>
    <xf numFmtId="178" fontId="12" fillId="0" borderId="1" xfId="6" applyNumberFormat="1" applyFont="1" applyBorder="1" applyAlignment="1" applyProtection="1">
      <alignment horizontal="center" vertical="center" wrapText="1"/>
    </xf>
    <xf numFmtId="178" fontId="8" fillId="0" borderId="1" xfId="6" applyNumberFormat="1" applyFont="1" applyBorder="1" applyAlignment="1" applyProtection="1">
      <alignment horizontal="center" vertical="center" wrapText="1"/>
    </xf>
    <xf numFmtId="49" fontId="12" fillId="0" borderId="1" xfId="6" applyNumberFormat="1" applyFont="1" applyBorder="1" applyAlignment="1" applyProtection="1">
      <alignment horizontal="center" vertical="center" wrapText="1"/>
    </xf>
    <xf numFmtId="179" fontId="8" fillId="0" borderId="1" xfId="6" applyNumberFormat="1" applyFont="1" applyBorder="1" applyAlignment="1" applyProtection="1">
      <alignment horizontal="center" vertical="center" wrapText="1"/>
    </xf>
    <xf numFmtId="176" fontId="23" fillId="0" borderId="1" xfId="0" applyNumberFormat="1" applyFont="1" applyBorder="1" applyAlignment="1">
      <alignment horizontal="center" vertical="center" wrapText="1"/>
    </xf>
    <xf numFmtId="0" fontId="24" fillId="0" borderId="1" xfId="7" applyFont="1" applyBorder="1" applyAlignment="1" applyProtection="1">
      <alignment horizontal="left" vertical="center" wrapText="1"/>
    </xf>
    <xf numFmtId="49" fontId="4" fillId="0" borderId="1" xfId="6" applyNumberFormat="1" applyFont="1" applyBorder="1" applyAlignment="1" applyProtection="1">
      <alignment horizontal="center" vertical="center" wrapText="1"/>
    </xf>
    <xf numFmtId="49" fontId="4" fillId="0" borderId="1" xfId="7" applyNumberFormat="1" applyFont="1" applyBorder="1" applyAlignment="1" applyProtection="1">
      <alignment horizontal="center" vertical="center" wrapText="1"/>
    </xf>
    <xf numFmtId="178" fontId="4" fillId="0" borderId="1" xfId="6" applyNumberFormat="1" applyFont="1" applyBorder="1" applyAlignment="1" applyProtection="1">
      <alignment horizontal="center" vertical="center" wrapText="1"/>
    </xf>
    <xf numFmtId="0" fontId="0" fillId="0" borderId="1" xfId="0" applyBorder="1" applyAlignment="1">
      <alignment horizontal="center" vertical="center" wrapText="1"/>
    </xf>
    <xf numFmtId="0" fontId="3" fillId="0" borderId="0" xfId="0" applyFont="1" applyAlignment="1">
      <alignment horizontal="center" vertical="center" wrapText="1"/>
    </xf>
    <xf numFmtId="176" fontId="0" fillId="0" borderId="1" xfId="0" applyNumberFormat="1" applyBorder="1" applyAlignment="1">
      <alignment horizontal="center" vertical="center" wrapText="1"/>
    </xf>
    <xf numFmtId="176" fontId="2" fillId="0" borderId="1" xfId="0" applyNumberFormat="1" applyFont="1" applyBorder="1" applyAlignment="1">
      <alignment horizontal="center" vertical="center" wrapText="1"/>
    </xf>
  </cellXfs>
  <cellStyles count="36">
    <cellStyle name="_ET_STYLE_NoName_00_" xfId="4"/>
    <cellStyle name="ColLevel_0" xfId="8"/>
    <cellStyle name="Comma [0]_laroux" xfId="9"/>
    <cellStyle name="Comma_laroux" xfId="10"/>
    <cellStyle name="Currency [0]_353HHC" xfId="11"/>
    <cellStyle name="Currency_353HHC" xfId="12"/>
    <cellStyle name="Grey" xfId="13"/>
    <cellStyle name="Input [yellow]" xfId="14"/>
    <cellStyle name="Normal - Style1" xfId="15"/>
    <cellStyle name="Normal_0105第二套审计报表定稿" xfId="16"/>
    <cellStyle name="Percent [2]" xfId="17"/>
    <cellStyle name="RowLevel_0" xfId="18"/>
    <cellStyle name="常规" xfId="0" builtinId="0"/>
    <cellStyle name="常规 2" xfId="2"/>
    <cellStyle name="常规 2 2" xfId="7"/>
    <cellStyle name="常规 2 5" xfId="19"/>
    <cellStyle name="常规 3" xfId="6"/>
    <cellStyle name="常规_2015年上级追加专项指标明细表（2015.2.11）" xfId="1"/>
    <cellStyle name="霓付 [0]_97MBO" xfId="20"/>
    <cellStyle name="霓付_97MBO" xfId="21"/>
    <cellStyle name="烹拳 [0]_97MBO" xfId="22"/>
    <cellStyle name="烹拳_97MBO" xfId="23"/>
    <cellStyle name="普通_ 白土" xfId="24"/>
    <cellStyle name="千分位[0]_ 白土" xfId="25"/>
    <cellStyle name="千分位_ 白土" xfId="26"/>
    <cellStyle name="千位[0]_laroux" xfId="27"/>
    <cellStyle name="千位_laroux" xfId="28"/>
    <cellStyle name="千位分隔 2" xfId="3"/>
    <cellStyle name="千位分隔 2 2" xfId="29"/>
    <cellStyle name="钎霖_laroux" xfId="30"/>
    <cellStyle name="样式 1" xfId="5"/>
    <cellStyle name="콤마 [0]_BOILER-CO1" xfId="31"/>
    <cellStyle name="콤마_BOILER-CO1" xfId="32"/>
    <cellStyle name="통화 [0]_BOILER-CO1" xfId="33"/>
    <cellStyle name="통화_BOILER-CO1" xfId="34"/>
    <cellStyle name="표준_0N-HANDLING " xfI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5"/>
  <sheetViews>
    <sheetView tabSelected="1" workbookViewId="0">
      <pane xSplit="1" ySplit="4" topLeftCell="D82" activePane="bottomRight" state="frozen"/>
      <selection pane="topRight"/>
      <selection pane="bottomLeft"/>
      <selection pane="bottomRight" activeCell="L85" sqref="L85"/>
    </sheetView>
  </sheetViews>
  <sheetFormatPr defaultColWidth="9" defaultRowHeight="14.4"/>
  <cols>
    <col min="1" max="1" width="5.33203125" style="2" customWidth="1"/>
    <col min="2" max="2" width="20.33203125" style="1" customWidth="1"/>
    <col min="3" max="3" width="10.33203125" style="1" customWidth="1"/>
    <col min="4" max="4" width="25.88671875" style="1" customWidth="1"/>
    <col min="5" max="5" width="8.33203125" style="1" customWidth="1"/>
    <col min="6" max="6" width="9.109375" style="1" customWidth="1"/>
    <col min="7" max="7" width="15.21875" style="3" customWidth="1"/>
    <col min="8" max="9" width="13.109375" style="3" customWidth="1"/>
    <col min="10" max="10" width="16.33203125" style="3" customWidth="1"/>
    <col min="11" max="11" width="14.77734375" style="3" customWidth="1"/>
    <col min="12" max="12" width="14.6640625" style="3" customWidth="1"/>
    <col min="13" max="13" width="30.6640625" style="2" customWidth="1"/>
    <col min="14" max="14" width="14.6640625" style="3" customWidth="1"/>
    <col min="15" max="16384" width="9" style="1"/>
  </cols>
  <sheetData>
    <row r="1" spans="1:15" ht="34.799999999999997" customHeight="1">
      <c r="A1" s="30" t="s">
        <v>199</v>
      </c>
      <c r="B1" s="30"/>
      <c r="C1" s="30"/>
      <c r="D1" s="30"/>
      <c r="E1" s="30"/>
      <c r="F1" s="30"/>
      <c r="G1" s="30"/>
      <c r="H1" s="30"/>
      <c r="I1" s="30"/>
      <c r="J1" s="30"/>
      <c r="K1" s="30"/>
      <c r="L1" s="30"/>
      <c r="M1" s="30"/>
      <c r="N1" s="30"/>
      <c r="O1" s="30"/>
    </row>
    <row r="2" spans="1:15">
      <c r="N2" s="3" t="s">
        <v>0</v>
      </c>
    </row>
    <row r="3" spans="1:15" ht="24.9" customHeight="1">
      <c r="A3" s="29" t="s">
        <v>1</v>
      </c>
      <c r="B3" s="29" t="s">
        <v>2</v>
      </c>
      <c r="C3" s="29" t="s">
        <v>3</v>
      </c>
      <c r="D3" s="29" t="s">
        <v>4</v>
      </c>
      <c r="E3" s="29" t="s">
        <v>5</v>
      </c>
      <c r="F3" s="29" t="s">
        <v>6</v>
      </c>
      <c r="G3" s="31" t="s">
        <v>7</v>
      </c>
      <c r="H3" s="31"/>
      <c r="I3" s="31"/>
      <c r="J3" s="31"/>
      <c r="K3" s="31"/>
      <c r="L3" s="29" t="s">
        <v>8</v>
      </c>
      <c r="M3" s="29"/>
      <c r="N3" s="32" t="s">
        <v>201</v>
      </c>
      <c r="O3" s="29" t="s">
        <v>9</v>
      </c>
    </row>
    <row r="4" spans="1:15" ht="39" customHeight="1">
      <c r="A4" s="29"/>
      <c r="B4" s="29"/>
      <c r="C4" s="29"/>
      <c r="D4" s="29"/>
      <c r="E4" s="29"/>
      <c r="F4" s="29"/>
      <c r="G4" s="4" t="s">
        <v>10</v>
      </c>
      <c r="H4" s="4" t="s">
        <v>11</v>
      </c>
      <c r="I4" s="4" t="s">
        <v>12</v>
      </c>
      <c r="J4" s="4" t="s">
        <v>13</v>
      </c>
      <c r="K4" s="4" t="s">
        <v>14</v>
      </c>
      <c r="L4" s="4" t="s">
        <v>7</v>
      </c>
      <c r="M4" s="19" t="s">
        <v>15</v>
      </c>
      <c r="N4" s="31"/>
      <c r="O4" s="29"/>
    </row>
    <row r="5" spans="1:15" s="6" customFormat="1" ht="52.2" customHeight="1">
      <c r="A5" s="8">
        <v>1</v>
      </c>
      <c r="B5" s="9" t="s">
        <v>27</v>
      </c>
      <c r="C5" s="10" t="s">
        <v>34</v>
      </c>
      <c r="D5" s="9" t="s">
        <v>19</v>
      </c>
      <c r="E5" s="8" t="s">
        <v>16</v>
      </c>
      <c r="F5" s="8" t="s">
        <v>17</v>
      </c>
      <c r="G5" s="15">
        <f>H5+I5+J5+K5</f>
        <v>100000</v>
      </c>
      <c r="H5" s="16"/>
      <c r="I5" s="16"/>
      <c r="J5" s="15"/>
      <c r="K5" s="15">
        <v>100000</v>
      </c>
      <c r="L5" s="16">
        <v>100000</v>
      </c>
      <c r="M5" s="8" t="s">
        <v>174</v>
      </c>
      <c r="N5" s="16">
        <f>G5-L5</f>
        <v>0</v>
      </c>
      <c r="O5" s="8"/>
    </row>
    <row r="6" spans="1:15" s="6" customFormat="1" ht="52.2" customHeight="1">
      <c r="A6" s="8">
        <v>2</v>
      </c>
      <c r="B6" s="9" t="s">
        <v>28</v>
      </c>
      <c r="C6" s="11" t="s">
        <v>34</v>
      </c>
      <c r="D6" s="9" t="s">
        <v>20</v>
      </c>
      <c r="E6" s="8" t="s">
        <v>16</v>
      </c>
      <c r="F6" s="8" t="s">
        <v>17</v>
      </c>
      <c r="G6" s="15">
        <f t="shared" ref="G6:G69" si="0">H6+I6+J6+K6</f>
        <v>70000</v>
      </c>
      <c r="H6" s="16"/>
      <c r="I6" s="16"/>
      <c r="J6" s="17"/>
      <c r="K6" s="17">
        <v>70000</v>
      </c>
      <c r="L6" s="16">
        <v>70000</v>
      </c>
      <c r="M6" s="8" t="s">
        <v>175</v>
      </c>
      <c r="N6" s="16">
        <f t="shared" ref="N6:N69" si="1">G6-L6</f>
        <v>0</v>
      </c>
      <c r="O6" s="8"/>
    </row>
    <row r="7" spans="1:15" ht="52.2" customHeight="1">
      <c r="A7" s="8">
        <v>3</v>
      </c>
      <c r="B7" s="9" t="s">
        <v>29</v>
      </c>
      <c r="C7" s="10" t="s">
        <v>33</v>
      </c>
      <c r="D7" s="9" t="s">
        <v>21</v>
      </c>
      <c r="E7" s="8" t="s">
        <v>16</v>
      </c>
      <c r="F7" s="8" t="s">
        <v>17</v>
      </c>
      <c r="G7" s="15">
        <f t="shared" si="0"/>
        <v>20000</v>
      </c>
      <c r="H7" s="16"/>
      <c r="I7" s="16"/>
      <c r="J7" s="17"/>
      <c r="K7" s="17">
        <v>20000</v>
      </c>
      <c r="L7" s="16">
        <v>20000</v>
      </c>
      <c r="M7" s="8" t="s">
        <v>176</v>
      </c>
      <c r="N7" s="16">
        <f t="shared" si="1"/>
        <v>0</v>
      </c>
      <c r="O7" s="8"/>
    </row>
    <row r="8" spans="1:15" ht="52.2" customHeight="1">
      <c r="A8" s="8">
        <v>4</v>
      </c>
      <c r="B8" s="9" t="s">
        <v>30</v>
      </c>
      <c r="C8" s="11" t="s">
        <v>33</v>
      </c>
      <c r="D8" s="9" t="s">
        <v>22</v>
      </c>
      <c r="E8" s="8" t="s">
        <v>16</v>
      </c>
      <c r="F8" s="8" t="s">
        <v>17</v>
      </c>
      <c r="G8" s="15">
        <f t="shared" si="0"/>
        <v>200000</v>
      </c>
      <c r="H8" s="16"/>
      <c r="I8" s="16"/>
      <c r="J8" s="17"/>
      <c r="K8" s="17">
        <v>200000</v>
      </c>
      <c r="L8" s="16">
        <v>200000</v>
      </c>
      <c r="M8" s="8" t="s">
        <v>177</v>
      </c>
      <c r="N8" s="16">
        <f t="shared" si="1"/>
        <v>0</v>
      </c>
      <c r="O8" s="8"/>
    </row>
    <row r="9" spans="1:15" ht="52.2" customHeight="1">
      <c r="A9" s="8">
        <v>5</v>
      </c>
      <c r="B9" s="9" t="s">
        <v>30</v>
      </c>
      <c r="C9" s="10" t="s">
        <v>33</v>
      </c>
      <c r="D9" s="9" t="s">
        <v>178</v>
      </c>
      <c r="E9" s="8" t="s">
        <v>16</v>
      </c>
      <c r="F9" s="8" t="s">
        <v>17</v>
      </c>
      <c r="G9" s="15">
        <f t="shared" si="0"/>
        <v>50000</v>
      </c>
      <c r="H9" s="16"/>
      <c r="I9" s="16"/>
      <c r="J9" s="17"/>
      <c r="K9" s="17">
        <v>50000</v>
      </c>
      <c r="L9" s="16">
        <v>50000</v>
      </c>
      <c r="M9" s="8" t="s">
        <v>179</v>
      </c>
      <c r="N9" s="16">
        <f t="shared" si="1"/>
        <v>0</v>
      </c>
      <c r="O9" s="8"/>
    </row>
    <row r="10" spans="1:15" ht="52.2" customHeight="1">
      <c r="A10" s="8">
        <v>6</v>
      </c>
      <c r="B10" s="9" t="s">
        <v>30</v>
      </c>
      <c r="C10" s="11" t="s">
        <v>33</v>
      </c>
      <c r="D10" s="9" t="s">
        <v>23</v>
      </c>
      <c r="E10" s="8" t="s">
        <v>16</v>
      </c>
      <c r="F10" s="8" t="s">
        <v>17</v>
      </c>
      <c r="G10" s="15">
        <f t="shared" si="0"/>
        <v>100000</v>
      </c>
      <c r="H10" s="16"/>
      <c r="I10" s="16"/>
      <c r="J10" s="17"/>
      <c r="K10" s="17">
        <v>100000</v>
      </c>
      <c r="L10" s="16">
        <v>100000</v>
      </c>
      <c r="M10" s="8" t="s">
        <v>180</v>
      </c>
      <c r="N10" s="16">
        <f t="shared" si="1"/>
        <v>0</v>
      </c>
      <c r="O10" s="8"/>
    </row>
    <row r="11" spans="1:15" ht="64.2" customHeight="1">
      <c r="A11" s="8">
        <v>7</v>
      </c>
      <c r="B11" s="9" t="s">
        <v>30</v>
      </c>
      <c r="C11" s="10" t="s">
        <v>33</v>
      </c>
      <c r="D11" s="9" t="s">
        <v>24</v>
      </c>
      <c r="E11" s="8" t="s">
        <v>16</v>
      </c>
      <c r="F11" s="8" t="s">
        <v>17</v>
      </c>
      <c r="G11" s="15">
        <f t="shared" si="0"/>
        <v>100000</v>
      </c>
      <c r="H11" s="16"/>
      <c r="I11" s="16"/>
      <c r="J11" s="17"/>
      <c r="K11" s="17">
        <v>100000</v>
      </c>
      <c r="L11" s="16">
        <v>100000</v>
      </c>
      <c r="M11" s="8" t="s">
        <v>181</v>
      </c>
      <c r="N11" s="16">
        <f t="shared" si="1"/>
        <v>0</v>
      </c>
      <c r="O11" s="8"/>
    </row>
    <row r="12" spans="1:15" ht="52.2" customHeight="1">
      <c r="A12" s="8">
        <v>8</v>
      </c>
      <c r="B12" s="9" t="s">
        <v>30</v>
      </c>
      <c r="C12" s="11" t="s">
        <v>33</v>
      </c>
      <c r="D12" s="9" t="s">
        <v>25</v>
      </c>
      <c r="E12" s="8" t="s">
        <v>16</v>
      </c>
      <c r="F12" s="8" t="s">
        <v>17</v>
      </c>
      <c r="G12" s="15">
        <f t="shared" si="0"/>
        <v>300000</v>
      </c>
      <c r="H12" s="16"/>
      <c r="I12" s="16"/>
      <c r="J12" s="17"/>
      <c r="K12" s="17">
        <v>300000</v>
      </c>
      <c r="L12" s="16">
        <v>300000</v>
      </c>
      <c r="M12" s="8" t="s">
        <v>182</v>
      </c>
      <c r="N12" s="16">
        <f t="shared" si="1"/>
        <v>0</v>
      </c>
      <c r="O12" s="8"/>
    </row>
    <row r="13" spans="1:15" ht="52.2" customHeight="1">
      <c r="A13" s="8">
        <v>9</v>
      </c>
      <c r="B13" s="9" t="s">
        <v>30</v>
      </c>
      <c r="C13" s="10" t="s">
        <v>33</v>
      </c>
      <c r="D13" s="9" t="s">
        <v>184</v>
      </c>
      <c r="E13" s="8" t="s">
        <v>16</v>
      </c>
      <c r="F13" s="8" t="s">
        <v>17</v>
      </c>
      <c r="G13" s="15">
        <f t="shared" si="0"/>
        <v>50000</v>
      </c>
      <c r="H13" s="16"/>
      <c r="I13" s="16"/>
      <c r="J13" s="17"/>
      <c r="K13" s="17">
        <v>50000</v>
      </c>
      <c r="L13" s="16">
        <v>50000</v>
      </c>
      <c r="M13" s="8" t="s">
        <v>185</v>
      </c>
      <c r="N13" s="16">
        <f t="shared" si="1"/>
        <v>0</v>
      </c>
      <c r="O13" s="8"/>
    </row>
    <row r="14" spans="1:15" ht="52.2" customHeight="1">
      <c r="A14" s="8">
        <v>10</v>
      </c>
      <c r="B14" s="12" t="s">
        <v>31</v>
      </c>
      <c r="C14" s="11" t="s">
        <v>33</v>
      </c>
      <c r="D14" s="12" t="s">
        <v>26</v>
      </c>
      <c r="E14" s="8" t="s">
        <v>16</v>
      </c>
      <c r="F14" s="8" t="s">
        <v>17</v>
      </c>
      <c r="G14" s="15">
        <f t="shared" si="0"/>
        <v>240820</v>
      </c>
      <c r="H14" s="16"/>
      <c r="I14" s="16"/>
      <c r="J14" s="17"/>
      <c r="K14" s="17">
        <v>240820</v>
      </c>
      <c r="L14" s="16"/>
      <c r="M14" s="8"/>
      <c r="N14" s="16">
        <f t="shared" si="1"/>
        <v>240820</v>
      </c>
      <c r="O14" s="8"/>
    </row>
    <row r="15" spans="1:15" ht="52.2" customHeight="1">
      <c r="A15" s="8">
        <v>11</v>
      </c>
      <c r="B15" s="12" t="s">
        <v>32</v>
      </c>
      <c r="C15" s="10" t="s">
        <v>33</v>
      </c>
      <c r="D15" s="9" t="s">
        <v>18</v>
      </c>
      <c r="E15" s="8" t="s">
        <v>16</v>
      </c>
      <c r="F15" s="8" t="s">
        <v>17</v>
      </c>
      <c r="G15" s="15">
        <f t="shared" si="0"/>
        <v>740001</v>
      </c>
      <c r="H15" s="16"/>
      <c r="I15" s="16"/>
      <c r="J15" s="17"/>
      <c r="K15" s="17">
        <v>740001</v>
      </c>
      <c r="L15" s="16"/>
      <c r="M15" s="8"/>
      <c r="N15" s="16">
        <f t="shared" si="1"/>
        <v>740001</v>
      </c>
      <c r="O15" s="8"/>
    </row>
    <row r="16" spans="1:15" ht="52.2" customHeight="1">
      <c r="A16" s="8">
        <v>12</v>
      </c>
      <c r="B16" s="13" t="s">
        <v>108</v>
      </c>
      <c r="C16" s="11" t="s">
        <v>33</v>
      </c>
      <c r="D16" s="13" t="s">
        <v>35</v>
      </c>
      <c r="E16" s="8" t="s">
        <v>16</v>
      </c>
      <c r="F16" s="8" t="s">
        <v>17</v>
      </c>
      <c r="G16" s="15">
        <f t="shared" si="0"/>
        <v>1000000</v>
      </c>
      <c r="H16" s="16"/>
      <c r="I16" s="16"/>
      <c r="J16" s="17">
        <v>1000000</v>
      </c>
      <c r="K16" s="17"/>
      <c r="L16" s="16"/>
      <c r="M16" s="20"/>
      <c r="N16" s="16">
        <f t="shared" si="1"/>
        <v>1000000</v>
      </c>
      <c r="O16" s="8"/>
    </row>
    <row r="17" spans="1:15" ht="52.2" customHeight="1">
      <c r="A17" s="8">
        <v>13</v>
      </c>
      <c r="B17" s="13" t="s">
        <v>109</v>
      </c>
      <c r="C17" s="10" t="s">
        <v>33</v>
      </c>
      <c r="D17" s="13" t="s">
        <v>36</v>
      </c>
      <c r="E17" s="8" t="s">
        <v>16</v>
      </c>
      <c r="F17" s="8" t="s">
        <v>17</v>
      </c>
      <c r="G17" s="15">
        <f t="shared" si="0"/>
        <v>1000000</v>
      </c>
      <c r="H17" s="16"/>
      <c r="I17" s="16"/>
      <c r="J17" s="17">
        <v>1000000</v>
      </c>
      <c r="K17" s="17"/>
      <c r="L17" s="16"/>
      <c r="M17" s="20"/>
      <c r="N17" s="16">
        <f t="shared" si="1"/>
        <v>1000000</v>
      </c>
      <c r="O17" s="8"/>
    </row>
    <row r="18" spans="1:15" ht="52.2" customHeight="1">
      <c r="A18" s="8">
        <v>14</v>
      </c>
      <c r="B18" s="13" t="s">
        <v>37</v>
      </c>
      <c r="C18" s="11" t="s">
        <v>33</v>
      </c>
      <c r="D18" s="13" t="s">
        <v>37</v>
      </c>
      <c r="E18" s="8" t="s">
        <v>16</v>
      </c>
      <c r="F18" s="8" t="s">
        <v>17</v>
      </c>
      <c r="G18" s="15">
        <f t="shared" si="0"/>
        <v>150000</v>
      </c>
      <c r="H18" s="16"/>
      <c r="I18" s="16"/>
      <c r="J18" s="17">
        <v>150000</v>
      </c>
      <c r="K18" s="17"/>
      <c r="L18" s="16"/>
      <c r="M18" s="20"/>
      <c r="N18" s="16">
        <f t="shared" si="1"/>
        <v>150000</v>
      </c>
      <c r="O18" s="8"/>
    </row>
    <row r="19" spans="1:15" ht="52.2" customHeight="1">
      <c r="A19" s="8">
        <v>15</v>
      </c>
      <c r="B19" s="13" t="s">
        <v>110</v>
      </c>
      <c r="C19" s="10" t="s">
        <v>33</v>
      </c>
      <c r="D19" s="13" t="s">
        <v>38</v>
      </c>
      <c r="E19" s="8" t="s">
        <v>16</v>
      </c>
      <c r="F19" s="8" t="s">
        <v>17</v>
      </c>
      <c r="G19" s="15">
        <f t="shared" si="0"/>
        <v>2000000</v>
      </c>
      <c r="H19" s="16"/>
      <c r="I19" s="16"/>
      <c r="J19" s="17">
        <v>2000000</v>
      </c>
      <c r="K19" s="17"/>
      <c r="L19" s="16"/>
      <c r="M19" s="20"/>
      <c r="N19" s="16">
        <f t="shared" si="1"/>
        <v>2000000</v>
      </c>
      <c r="O19" s="8"/>
    </row>
    <row r="20" spans="1:15" ht="52.2" customHeight="1">
      <c r="A20" s="8">
        <v>16</v>
      </c>
      <c r="B20" s="13" t="s">
        <v>111</v>
      </c>
      <c r="C20" s="11" t="s">
        <v>33</v>
      </c>
      <c r="D20" s="13" t="s">
        <v>39</v>
      </c>
      <c r="E20" s="8" t="s">
        <v>16</v>
      </c>
      <c r="F20" s="8" t="s">
        <v>17</v>
      </c>
      <c r="G20" s="15">
        <f t="shared" si="0"/>
        <v>1800000</v>
      </c>
      <c r="H20" s="16"/>
      <c r="I20" s="16"/>
      <c r="J20" s="17">
        <v>1800000</v>
      </c>
      <c r="K20" s="17"/>
      <c r="L20" s="16"/>
      <c r="M20" s="20"/>
      <c r="N20" s="16">
        <f t="shared" si="1"/>
        <v>1800000</v>
      </c>
      <c r="O20" s="8"/>
    </row>
    <row r="21" spans="1:15" ht="52.2" customHeight="1">
      <c r="A21" s="8">
        <v>17</v>
      </c>
      <c r="B21" s="13" t="s">
        <v>112</v>
      </c>
      <c r="C21" s="10" t="s">
        <v>33</v>
      </c>
      <c r="D21" s="13" t="s">
        <v>40</v>
      </c>
      <c r="E21" s="8" t="s">
        <v>16</v>
      </c>
      <c r="F21" s="8" t="s">
        <v>17</v>
      </c>
      <c r="G21" s="15">
        <f t="shared" si="0"/>
        <v>200000</v>
      </c>
      <c r="H21" s="16"/>
      <c r="I21" s="16"/>
      <c r="J21" s="17">
        <v>200000</v>
      </c>
      <c r="K21" s="17"/>
      <c r="L21" s="16"/>
      <c r="M21" s="20"/>
      <c r="N21" s="16">
        <f t="shared" si="1"/>
        <v>200000</v>
      </c>
      <c r="O21" s="8"/>
    </row>
    <row r="22" spans="1:15" ht="52.2" customHeight="1">
      <c r="A22" s="8">
        <v>18</v>
      </c>
      <c r="B22" s="13" t="s">
        <v>113</v>
      </c>
      <c r="C22" s="11" t="s">
        <v>33</v>
      </c>
      <c r="D22" s="13" t="s">
        <v>41</v>
      </c>
      <c r="E22" s="8" t="s">
        <v>16</v>
      </c>
      <c r="F22" s="8" t="s">
        <v>17</v>
      </c>
      <c r="G22" s="15">
        <f t="shared" si="0"/>
        <v>300000</v>
      </c>
      <c r="H22" s="16"/>
      <c r="I22" s="16"/>
      <c r="J22" s="17">
        <v>300000</v>
      </c>
      <c r="K22" s="17"/>
      <c r="L22" s="16"/>
      <c r="M22" s="20"/>
      <c r="N22" s="16">
        <f t="shared" si="1"/>
        <v>300000</v>
      </c>
      <c r="O22" s="8"/>
    </row>
    <row r="23" spans="1:15" ht="52.2" customHeight="1">
      <c r="A23" s="8">
        <v>19</v>
      </c>
      <c r="B23" s="13" t="s">
        <v>114</v>
      </c>
      <c r="C23" s="10" t="s">
        <v>33</v>
      </c>
      <c r="D23" s="13" t="s">
        <v>42</v>
      </c>
      <c r="E23" s="8" t="s">
        <v>16</v>
      </c>
      <c r="F23" s="8" t="s">
        <v>17</v>
      </c>
      <c r="G23" s="15">
        <f t="shared" si="0"/>
        <v>1200000</v>
      </c>
      <c r="H23" s="16"/>
      <c r="I23" s="16"/>
      <c r="J23" s="17">
        <v>1200000</v>
      </c>
      <c r="K23" s="17"/>
      <c r="L23" s="16"/>
      <c r="M23" s="20"/>
      <c r="N23" s="16">
        <f t="shared" si="1"/>
        <v>1200000</v>
      </c>
      <c r="O23" s="8"/>
    </row>
    <row r="24" spans="1:15" ht="52.2" customHeight="1">
      <c r="A24" s="8">
        <v>20</v>
      </c>
      <c r="B24" s="13" t="s">
        <v>115</v>
      </c>
      <c r="C24" s="11" t="s">
        <v>33</v>
      </c>
      <c r="D24" s="13" t="s">
        <v>43</v>
      </c>
      <c r="E24" s="8" t="s">
        <v>16</v>
      </c>
      <c r="F24" s="8" t="s">
        <v>17</v>
      </c>
      <c r="G24" s="15">
        <f t="shared" si="0"/>
        <v>840000</v>
      </c>
      <c r="H24" s="16"/>
      <c r="I24" s="16"/>
      <c r="J24" s="17">
        <v>840000</v>
      </c>
      <c r="K24" s="17"/>
      <c r="L24" s="16">
        <v>840000</v>
      </c>
      <c r="M24" s="20" t="s">
        <v>200</v>
      </c>
      <c r="N24" s="16">
        <f t="shared" si="1"/>
        <v>0</v>
      </c>
      <c r="O24" s="8"/>
    </row>
    <row r="25" spans="1:15" ht="52.2" customHeight="1">
      <c r="A25" s="8">
        <v>21</v>
      </c>
      <c r="B25" s="13" t="s">
        <v>116</v>
      </c>
      <c r="C25" s="10" t="s">
        <v>33</v>
      </c>
      <c r="D25" s="13" t="s">
        <v>44</v>
      </c>
      <c r="E25" s="8" t="s">
        <v>16</v>
      </c>
      <c r="F25" s="8" t="s">
        <v>17</v>
      </c>
      <c r="G25" s="15">
        <f t="shared" si="0"/>
        <v>800000</v>
      </c>
      <c r="H25" s="16"/>
      <c r="I25" s="16"/>
      <c r="J25" s="17">
        <v>800000</v>
      </c>
      <c r="K25" s="17"/>
      <c r="L25" s="16"/>
      <c r="M25" s="20"/>
      <c r="N25" s="16">
        <f t="shared" si="1"/>
        <v>800000</v>
      </c>
      <c r="O25" s="8"/>
    </row>
    <row r="26" spans="1:15" ht="52.2" customHeight="1">
      <c r="A26" s="8">
        <v>22</v>
      </c>
      <c r="B26" s="13" t="s">
        <v>117</v>
      </c>
      <c r="C26" s="11" t="s">
        <v>33</v>
      </c>
      <c r="D26" s="13" t="s">
        <v>188</v>
      </c>
      <c r="E26" s="8" t="s">
        <v>16</v>
      </c>
      <c r="F26" s="8" t="s">
        <v>17</v>
      </c>
      <c r="G26" s="15">
        <f t="shared" si="0"/>
        <v>9610567</v>
      </c>
      <c r="H26" s="16"/>
      <c r="I26" s="16"/>
      <c r="J26" s="17">
        <v>9610567</v>
      </c>
      <c r="K26" s="17"/>
      <c r="L26" s="16">
        <v>662500</v>
      </c>
      <c r="M26" s="28" t="s">
        <v>202</v>
      </c>
      <c r="N26" s="16">
        <f t="shared" si="1"/>
        <v>8948067</v>
      </c>
      <c r="O26" s="8"/>
    </row>
    <row r="27" spans="1:15" s="7" customFormat="1" ht="52.2" customHeight="1">
      <c r="A27" s="8">
        <v>23</v>
      </c>
      <c r="B27" s="13" t="s">
        <v>118</v>
      </c>
      <c r="C27" s="10" t="s">
        <v>33</v>
      </c>
      <c r="D27" s="13" t="s">
        <v>45</v>
      </c>
      <c r="E27" s="8" t="s">
        <v>16</v>
      </c>
      <c r="F27" s="8" t="s">
        <v>17</v>
      </c>
      <c r="G27" s="15">
        <f t="shared" si="0"/>
        <v>3200000</v>
      </c>
      <c r="H27" s="18"/>
      <c r="I27" s="18"/>
      <c r="J27" s="17">
        <v>3200000</v>
      </c>
      <c r="K27" s="17"/>
      <c r="L27" s="18">
        <v>3115538</v>
      </c>
      <c r="M27" s="26" t="s">
        <v>189</v>
      </c>
      <c r="N27" s="16">
        <f t="shared" si="1"/>
        <v>84462</v>
      </c>
      <c r="O27" s="14"/>
    </row>
    <row r="28" spans="1:15" ht="52.2" customHeight="1">
      <c r="A28" s="8">
        <v>24</v>
      </c>
      <c r="B28" s="13" t="s">
        <v>119</v>
      </c>
      <c r="C28" s="11" t="s">
        <v>33</v>
      </c>
      <c r="D28" s="13" t="s">
        <v>46</v>
      </c>
      <c r="E28" s="8" t="s">
        <v>16</v>
      </c>
      <c r="F28" s="8" t="s">
        <v>17</v>
      </c>
      <c r="G28" s="15">
        <f t="shared" si="0"/>
        <v>100000</v>
      </c>
      <c r="H28" s="16"/>
      <c r="I28" s="16"/>
      <c r="J28" s="17">
        <v>100000</v>
      </c>
      <c r="K28" s="17"/>
      <c r="L28" s="16"/>
      <c r="M28" s="20"/>
      <c r="N28" s="16">
        <f t="shared" si="1"/>
        <v>100000</v>
      </c>
      <c r="O28" s="8"/>
    </row>
    <row r="29" spans="1:15" ht="52.2" customHeight="1">
      <c r="A29" s="8">
        <v>25</v>
      </c>
      <c r="B29" s="13" t="s">
        <v>120</v>
      </c>
      <c r="C29" s="10" t="s">
        <v>33</v>
      </c>
      <c r="D29" s="13" t="s">
        <v>47</v>
      </c>
      <c r="E29" s="8" t="s">
        <v>16</v>
      </c>
      <c r="F29" s="8" t="s">
        <v>17</v>
      </c>
      <c r="G29" s="15">
        <f t="shared" si="0"/>
        <v>2000000</v>
      </c>
      <c r="H29" s="16"/>
      <c r="I29" s="16"/>
      <c r="J29" s="17">
        <v>2000000</v>
      </c>
      <c r="K29" s="17"/>
      <c r="L29" s="16">
        <v>1875280</v>
      </c>
      <c r="M29" s="21" t="s">
        <v>183</v>
      </c>
      <c r="N29" s="16">
        <f t="shared" si="1"/>
        <v>124720</v>
      </c>
      <c r="O29" s="8"/>
    </row>
    <row r="30" spans="1:15" s="7" customFormat="1" ht="52.2" customHeight="1">
      <c r="A30" s="8">
        <v>26</v>
      </c>
      <c r="B30" s="13" t="s">
        <v>121</v>
      </c>
      <c r="C30" s="11" t="s">
        <v>33</v>
      </c>
      <c r="D30" s="13" t="s">
        <v>48</v>
      </c>
      <c r="E30" s="8" t="s">
        <v>16</v>
      </c>
      <c r="F30" s="8" t="s">
        <v>17</v>
      </c>
      <c r="G30" s="15">
        <f t="shared" si="0"/>
        <v>2320000</v>
      </c>
      <c r="H30" s="18"/>
      <c r="I30" s="18"/>
      <c r="J30" s="17">
        <v>2320000</v>
      </c>
      <c r="K30" s="17"/>
      <c r="L30" s="18"/>
      <c r="M30" s="20"/>
      <c r="N30" s="16">
        <f t="shared" si="1"/>
        <v>2320000</v>
      </c>
      <c r="O30" s="14"/>
    </row>
    <row r="31" spans="1:15" s="7" customFormat="1" ht="52.2" customHeight="1">
      <c r="A31" s="8">
        <v>27</v>
      </c>
      <c r="B31" s="13" t="s">
        <v>122</v>
      </c>
      <c r="C31" s="10" t="s">
        <v>33</v>
      </c>
      <c r="D31" s="13" t="s">
        <v>49</v>
      </c>
      <c r="E31" s="8" t="s">
        <v>16</v>
      </c>
      <c r="F31" s="8" t="s">
        <v>17</v>
      </c>
      <c r="G31" s="15">
        <f t="shared" si="0"/>
        <v>30000000</v>
      </c>
      <c r="H31" s="18"/>
      <c r="I31" s="18"/>
      <c r="J31" s="17">
        <v>30000000</v>
      </c>
      <c r="K31" s="17"/>
      <c r="L31" s="18">
        <f>2328357+62400</f>
        <v>2390757</v>
      </c>
      <c r="M31" s="22" t="s">
        <v>203</v>
      </c>
      <c r="N31" s="16">
        <f t="shared" si="1"/>
        <v>27609243</v>
      </c>
      <c r="O31" s="14"/>
    </row>
    <row r="32" spans="1:15" s="7" customFormat="1" ht="52.2" customHeight="1">
      <c r="A32" s="8">
        <v>28</v>
      </c>
      <c r="B32" s="13" t="s">
        <v>123</v>
      </c>
      <c r="C32" s="11" t="s">
        <v>33</v>
      </c>
      <c r="D32" s="13" t="s">
        <v>50</v>
      </c>
      <c r="E32" s="8" t="s">
        <v>16</v>
      </c>
      <c r="F32" s="8" t="s">
        <v>17</v>
      </c>
      <c r="G32" s="15">
        <f t="shared" si="0"/>
        <v>6010000</v>
      </c>
      <c r="H32" s="18"/>
      <c r="I32" s="18"/>
      <c r="J32" s="17">
        <v>6010000</v>
      </c>
      <c r="K32" s="17"/>
      <c r="L32" s="18"/>
      <c r="M32" s="20"/>
      <c r="N32" s="16">
        <f t="shared" si="1"/>
        <v>6010000</v>
      </c>
      <c r="O32" s="14"/>
    </row>
    <row r="33" spans="1:15" s="7" customFormat="1" ht="52.2" customHeight="1">
      <c r="A33" s="8">
        <v>29</v>
      </c>
      <c r="B33" s="13" t="s">
        <v>124</v>
      </c>
      <c r="C33" s="10" t="s">
        <v>33</v>
      </c>
      <c r="D33" s="13" t="s">
        <v>51</v>
      </c>
      <c r="E33" s="8" t="s">
        <v>16</v>
      </c>
      <c r="F33" s="8" t="s">
        <v>17</v>
      </c>
      <c r="G33" s="15">
        <f t="shared" si="0"/>
        <v>190000</v>
      </c>
      <c r="H33" s="18"/>
      <c r="I33" s="18"/>
      <c r="J33" s="17">
        <v>190000</v>
      </c>
      <c r="K33" s="17"/>
      <c r="L33" s="18"/>
      <c r="M33" s="20"/>
      <c r="N33" s="16">
        <f t="shared" si="1"/>
        <v>190000</v>
      </c>
      <c r="O33" s="14"/>
    </row>
    <row r="34" spans="1:15" ht="52.2" customHeight="1">
      <c r="A34" s="8">
        <v>30</v>
      </c>
      <c r="B34" s="13" t="s">
        <v>125</v>
      </c>
      <c r="C34" s="11" t="s">
        <v>33</v>
      </c>
      <c r="D34" s="13" t="s">
        <v>52</v>
      </c>
      <c r="E34" s="8" t="s">
        <v>16</v>
      </c>
      <c r="F34" s="8" t="s">
        <v>17</v>
      </c>
      <c r="G34" s="15">
        <f t="shared" si="0"/>
        <v>20000000</v>
      </c>
      <c r="H34" s="16"/>
      <c r="I34" s="16"/>
      <c r="J34" s="17">
        <v>20000000</v>
      </c>
      <c r="K34" s="17"/>
      <c r="L34" s="16"/>
      <c r="M34" s="20"/>
      <c r="N34" s="16">
        <f t="shared" si="1"/>
        <v>20000000</v>
      </c>
      <c r="O34" s="8"/>
    </row>
    <row r="35" spans="1:15" s="7" customFormat="1" ht="52.2" customHeight="1">
      <c r="A35" s="8">
        <v>31</v>
      </c>
      <c r="B35" s="13" t="s">
        <v>131</v>
      </c>
      <c r="C35" s="10" t="s">
        <v>33</v>
      </c>
      <c r="D35" s="13" t="s">
        <v>132</v>
      </c>
      <c r="E35" s="8" t="s">
        <v>16</v>
      </c>
      <c r="F35" s="8" t="s">
        <v>17</v>
      </c>
      <c r="G35" s="15">
        <f t="shared" si="0"/>
        <v>6500000</v>
      </c>
      <c r="H35" s="18"/>
      <c r="I35" s="18"/>
      <c r="J35" s="17">
        <v>6500000</v>
      </c>
      <c r="K35" s="17"/>
      <c r="L35" s="18"/>
      <c r="M35" s="20"/>
      <c r="N35" s="16">
        <f t="shared" si="1"/>
        <v>6500000</v>
      </c>
      <c r="O35" s="14"/>
    </row>
    <row r="36" spans="1:15" s="7" customFormat="1" ht="52.2" customHeight="1">
      <c r="A36" s="8">
        <v>32</v>
      </c>
      <c r="B36" s="13" t="s">
        <v>126</v>
      </c>
      <c r="C36" s="11" t="s">
        <v>33</v>
      </c>
      <c r="D36" s="13" t="s">
        <v>53</v>
      </c>
      <c r="E36" s="8" t="s">
        <v>16</v>
      </c>
      <c r="F36" s="8" t="s">
        <v>17</v>
      </c>
      <c r="G36" s="15">
        <f t="shared" si="0"/>
        <v>80000</v>
      </c>
      <c r="H36" s="18"/>
      <c r="I36" s="18"/>
      <c r="J36" s="17">
        <v>80000</v>
      </c>
      <c r="K36" s="17"/>
      <c r="L36" s="18"/>
      <c r="M36" s="20"/>
      <c r="N36" s="16">
        <f t="shared" si="1"/>
        <v>80000</v>
      </c>
      <c r="O36" s="14"/>
    </row>
    <row r="37" spans="1:15" ht="52.2" customHeight="1">
      <c r="A37" s="8">
        <v>33</v>
      </c>
      <c r="B37" s="13" t="s">
        <v>127</v>
      </c>
      <c r="C37" s="10" t="s">
        <v>33</v>
      </c>
      <c r="D37" s="13" t="s">
        <v>54</v>
      </c>
      <c r="E37" s="8" t="s">
        <v>16</v>
      </c>
      <c r="F37" s="8" t="s">
        <v>17</v>
      </c>
      <c r="G37" s="15">
        <f t="shared" si="0"/>
        <v>150000</v>
      </c>
      <c r="H37" s="16"/>
      <c r="I37" s="16"/>
      <c r="J37" s="17">
        <v>150000</v>
      </c>
      <c r="K37" s="17"/>
      <c r="L37" s="16"/>
      <c r="M37" s="20"/>
      <c r="N37" s="16">
        <f t="shared" si="1"/>
        <v>150000</v>
      </c>
      <c r="O37" s="8"/>
    </row>
    <row r="38" spans="1:15" ht="52.2" customHeight="1">
      <c r="A38" s="8">
        <v>34</v>
      </c>
      <c r="B38" s="13" t="s">
        <v>128</v>
      </c>
      <c r="C38" s="11" t="s">
        <v>33</v>
      </c>
      <c r="D38" s="13" t="s">
        <v>55</v>
      </c>
      <c r="E38" s="8" t="s">
        <v>16</v>
      </c>
      <c r="F38" s="8" t="s">
        <v>17</v>
      </c>
      <c r="G38" s="15">
        <f t="shared" si="0"/>
        <v>2000000</v>
      </c>
      <c r="H38" s="16"/>
      <c r="I38" s="16"/>
      <c r="J38" s="17">
        <v>2000000</v>
      </c>
      <c r="K38" s="17"/>
      <c r="L38" s="16"/>
      <c r="M38" s="20"/>
      <c r="N38" s="16">
        <f t="shared" si="1"/>
        <v>2000000</v>
      </c>
      <c r="O38" s="8"/>
    </row>
    <row r="39" spans="1:15" ht="52.2" customHeight="1">
      <c r="A39" s="8">
        <v>35</v>
      </c>
      <c r="B39" s="13" t="s">
        <v>129</v>
      </c>
      <c r="C39" s="10" t="s">
        <v>33</v>
      </c>
      <c r="D39" s="13" t="s">
        <v>56</v>
      </c>
      <c r="E39" s="8" t="s">
        <v>16</v>
      </c>
      <c r="F39" s="8" t="s">
        <v>17</v>
      </c>
      <c r="G39" s="15">
        <f t="shared" si="0"/>
        <v>320000</v>
      </c>
      <c r="H39" s="16"/>
      <c r="I39" s="16"/>
      <c r="J39" s="17">
        <v>320000</v>
      </c>
      <c r="K39" s="17"/>
      <c r="L39" s="16"/>
      <c r="M39" s="20"/>
      <c r="N39" s="16">
        <f t="shared" si="1"/>
        <v>320000</v>
      </c>
      <c r="O39" s="8"/>
    </row>
    <row r="40" spans="1:15" s="7" customFormat="1" ht="52.2" customHeight="1">
      <c r="A40" s="8">
        <v>36</v>
      </c>
      <c r="B40" s="13" t="s">
        <v>130</v>
      </c>
      <c r="C40" s="11" t="s">
        <v>33</v>
      </c>
      <c r="D40" s="13" t="s">
        <v>57</v>
      </c>
      <c r="E40" s="8" t="s">
        <v>16</v>
      </c>
      <c r="F40" s="8" t="s">
        <v>17</v>
      </c>
      <c r="G40" s="15">
        <f t="shared" si="0"/>
        <v>1000000</v>
      </c>
      <c r="H40" s="18"/>
      <c r="I40" s="18"/>
      <c r="J40" s="17">
        <v>1000000</v>
      </c>
      <c r="K40" s="17"/>
      <c r="L40" s="18">
        <v>65000</v>
      </c>
      <c r="M40" s="20" t="s">
        <v>190</v>
      </c>
      <c r="N40" s="16">
        <f t="shared" si="1"/>
        <v>935000</v>
      </c>
      <c r="O40" s="14"/>
    </row>
    <row r="41" spans="1:15" ht="52.2" customHeight="1">
      <c r="A41" s="8">
        <v>37</v>
      </c>
      <c r="B41" s="13" t="s">
        <v>133</v>
      </c>
      <c r="C41" s="10" t="s">
        <v>33</v>
      </c>
      <c r="D41" s="13" t="s">
        <v>58</v>
      </c>
      <c r="E41" s="8" t="s">
        <v>16</v>
      </c>
      <c r="F41" s="8" t="s">
        <v>17</v>
      </c>
      <c r="G41" s="15">
        <f t="shared" si="0"/>
        <v>300000</v>
      </c>
      <c r="H41" s="16"/>
      <c r="I41" s="16"/>
      <c r="J41" s="17">
        <v>300000</v>
      </c>
      <c r="K41" s="17"/>
      <c r="L41" s="16"/>
      <c r="M41" s="20"/>
      <c r="N41" s="16">
        <f t="shared" si="1"/>
        <v>300000</v>
      </c>
      <c r="O41" s="8"/>
    </row>
    <row r="42" spans="1:15" s="7" customFormat="1" ht="52.2" customHeight="1">
      <c r="A42" s="8">
        <v>38</v>
      </c>
      <c r="B42" s="13" t="s">
        <v>134</v>
      </c>
      <c r="C42" s="11" t="s">
        <v>33</v>
      </c>
      <c r="D42" s="13" t="s">
        <v>59</v>
      </c>
      <c r="E42" s="8" t="s">
        <v>16</v>
      </c>
      <c r="F42" s="8" t="s">
        <v>17</v>
      </c>
      <c r="G42" s="15">
        <f t="shared" si="0"/>
        <v>400000</v>
      </c>
      <c r="H42" s="18"/>
      <c r="I42" s="18"/>
      <c r="J42" s="17">
        <v>400000</v>
      </c>
      <c r="K42" s="17"/>
      <c r="L42" s="18"/>
      <c r="M42" s="20"/>
      <c r="N42" s="16">
        <f t="shared" si="1"/>
        <v>400000</v>
      </c>
      <c r="O42" s="14"/>
    </row>
    <row r="43" spans="1:15" ht="52.2" customHeight="1">
      <c r="A43" s="8">
        <v>39</v>
      </c>
      <c r="B43" s="13" t="s">
        <v>135</v>
      </c>
      <c r="C43" s="10" t="s">
        <v>33</v>
      </c>
      <c r="D43" s="13" t="s">
        <v>60</v>
      </c>
      <c r="E43" s="8" t="s">
        <v>16</v>
      </c>
      <c r="F43" s="8" t="s">
        <v>17</v>
      </c>
      <c r="G43" s="15">
        <f t="shared" si="0"/>
        <v>320000</v>
      </c>
      <c r="H43" s="16"/>
      <c r="I43" s="16"/>
      <c r="J43" s="17">
        <v>320000</v>
      </c>
      <c r="K43" s="17"/>
      <c r="L43" s="16"/>
      <c r="M43" s="20"/>
      <c r="N43" s="16">
        <f t="shared" si="1"/>
        <v>320000</v>
      </c>
      <c r="O43" s="8"/>
    </row>
    <row r="44" spans="1:15" ht="52.2" customHeight="1">
      <c r="A44" s="8">
        <v>40</v>
      </c>
      <c r="B44" s="13" t="s">
        <v>136</v>
      </c>
      <c r="C44" s="11" t="s">
        <v>33</v>
      </c>
      <c r="D44" s="13" t="s">
        <v>61</v>
      </c>
      <c r="E44" s="8" t="s">
        <v>16</v>
      </c>
      <c r="F44" s="8" t="s">
        <v>17</v>
      </c>
      <c r="G44" s="15">
        <f t="shared" si="0"/>
        <v>200000</v>
      </c>
      <c r="H44" s="16"/>
      <c r="I44" s="16"/>
      <c r="J44" s="17">
        <v>200000</v>
      </c>
      <c r="K44" s="17"/>
      <c r="L44" s="16"/>
      <c r="M44" s="20"/>
      <c r="N44" s="16">
        <f t="shared" si="1"/>
        <v>200000</v>
      </c>
      <c r="O44" s="8"/>
    </row>
    <row r="45" spans="1:15" ht="52.2" customHeight="1">
      <c r="A45" s="8">
        <v>41</v>
      </c>
      <c r="B45" s="13" t="s">
        <v>137</v>
      </c>
      <c r="C45" s="10" t="s">
        <v>33</v>
      </c>
      <c r="D45" s="13" t="s">
        <v>62</v>
      </c>
      <c r="E45" s="8" t="s">
        <v>16</v>
      </c>
      <c r="F45" s="8" t="s">
        <v>17</v>
      </c>
      <c r="G45" s="15">
        <f t="shared" si="0"/>
        <v>500000</v>
      </c>
      <c r="H45" s="16"/>
      <c r="I45" s="16"/>
      <c r="J45" s="17">
        <v>500000</v>
      </c>
      <c r="K45" s="17"/>
      <c r="L45" s="16"/>
      <c r="M45" s="20"/>
      <c r="N45" s="16">
        <f t="shared" si="1"/>
        <v>500000</v>
      </c>
      <c r="O45" s="8"/>
    </row>
    <row r="46" spans="1:15" s="7" customFormat="1" ht="52.2" customHeight="1">
      <c r="A46" s="8">
        <v>42</v>
      </c>
      <c r="B46" s="13" t="s">
        <v>138</v>
      </c>
      <c r="C46" s="11" t="s">
        <v>33</v>
      </c>
      <c r="D46" s="13" t="s">
        <v>63</v>
      </c>
      <c r="E46" s="8" t="s">
        <v>16</v>
      </c>
      <c r="F46" s="8" t="s">
        <v>17</v>
      </c>
      <c r="G46" s="15">
        <f t="shared" si="0"/>
        <v>2900000</v>
      </c>
      <c r="H46" s="18"/>
      <c r="I46" s="18"/>
      <c r="J46" s="17">
        <v>2900000</v>
      </c>
      <c r="K46" s="17"/>
      <c r="L46" s="18"/>
      <c r="M46" s="20"/>
      <c r="N46" s="16">
        <f t="shared" si="1"/>
        <v>2900000</v>
      </c>
      <c r="O46" s="14"/>
    </row>
    <row r="47" spans="1:15" s="7" customFormat="1" ht="52.2" customHeight="1">
      <c r="A47" s="8">
        <v>43</v>
      </c>
      <c r="B47" s="13" t="s">
        <v>139</v>
      </c>
      <c r="C47" s="10" t="s">
        <v>33</v>
      </c>
      <c r="D47" s="13" t="s">
        <v>64</v>
      </c>
      <c r="E47" s="8" t="s">
        <v>16</v>
      </c>
      <c r="F47" s="8" t="s">
        <v>17</v>
      </c>
      <c r="G47" s="15">
        <f t="shared" si="0"/>
        <v>20000000</v>
      </c>
      <c r="H47" s="18"/>
      <c r="I47" s="18"/>
      <c r="J47" s="17">
        <v>20000000</v>
      </c>
      <c r="K47" s="17"/>
      <c r="L47" s="18">
        <v>4630407</v>
      </c>
      <c r="M47" s="27" t="s">
        <v>186</v>
      </c>
      <c r="N47" s="16">
        <f t="shared" si="1"/>
        <v>15369593</v>
      </c>
      <c r="O47" s="14"/>
    </row>
    <row r="48" spans="1:15" ht="52.2" customHeight="1">
      <c r="A48" s="8">
        <v>44</v>
      </c>
      <c r="B48" s="13" t="s">
        <v>140</v>
      </c>
      <c r="C48" s="11" t="s">
        <v>33</v>
      </c>
      <c r="D48" s="13" t="s">
        <v>65</v>
      </c>
      <c r="E48" s="8" t="s">
        <v>16</v>
      </c>
      <c r="F48" s="8" t="s">
        <v>17</v>
      </c>
      <c r="G48" s="15">
        <f t="shared" si="0"/>
        <v>300000</v>
      </c>
      <c r="H48" s="16"/>
      <c r="I48" s="16"/>
      <c r="J48" s="17">
        <v>300000</v>
      </c>
      <c r="K48" s="17"/>
      <c r="L48" s="16"/>
      <c r="M48" s="20"/>
      <c r="N48" s="16">
        <f t="shared" si="1"/>
        <v>300000</v>
      </c>
      <c r="O48" s="8"/>
    </row>
    <row r="49" spans="1:15" ht="52.2" customHeight="1">
      <c r="A49" s="8">
        <v>45</v>
      </c>
      <c r="B49" s="13" t="s">
        <v>141</v>
      </c>
      <c r="C49" s="10" t="s">
        <v>33</v>
      </c>
      <c r="D49" s="13" t="s">
        <v>66</v>
      </c>
      <c r="E49" s="8" t="s">
        <v>16</v>
      </c>
      <c r="F49" s="8" t="s">
        <v>17</v>
      </c>
      <c r="G49" s="15">
        <f t="shared" si="0"/>
        <v>3000000</v>
      </c>
      <c r="H49" s="16"/>
      <c r="I49" s="16"/>
      <c r="J49" s="17">
        <v>3000000</v>
      </c>
      <c r="K49" s="17"/>
      <c r="L49" s="16"/>
      <c r="M49" s="20"/>
      <c r="N49" s="16">
        <f t="shared" si="1"/>
        <v>3000000</v>
      </c>
      <c r="O49" s="8"/>
    </row>
    <row r="50" spans="1:15" ht="52.2" customHeight="1">
      <c r="A50" s="8">
        <v>46</v>
      </c>
      <c r="B50" s="13" t="s">
        <v>142</v>
      </c>
      <c r="C50" s="11" t="s">
        <v>33</v>
      </c>
      <c r="D50" s="13" t="s">
        <v>67</v>
      </c>
      <c r="E50" s="8" t="s">
        <v>16</v>
      </c>
      <c r="F50" s="8" t="s">
        <v>17</v>
      </c>
      <c r="G50" s="15">
        <f t="shared" si="0"/>
        <v>3000000</v>
      </c>
      <c r="H50" s="16"/>
      <c r="I50" s="16"/>
      <c r="J50" s="17">
        <v>3000000</v>
      </c>
      <c r="K50" s="17"/>
      <c r="L50" s="16">
        <v>460000</v>
      </c>
      <c r="M50" s="20" t="s">
        <v>68</v>
      </c>
      <c r="N50" s="16">
        <f t="shared" si="1"/>
        <v>2540000</v>
      </c>
      <c r="O50" s="8"/>
    </row>
    <row r="51" spans="1:15" s="7" customFormat="1" ht="52.2" customHeight="1">
      <c r="A51" s="8">
        <v>47</v>
      </c>
      <c r="B51" s="13" t="s">
        <v>143</v>
      </c>
      <c r="C51" s="10" t="s">
        <v>33</v>
      </c>
      <c r="D51" s="13" t="s">
        <v>69</v>
      </c>
      <c r="E51" s="8" t="s">
        <v>16</v>
      </c>
      <c r="F51" s="8" t="s">
        <v>17</v>
      </c>
      <c r="G51" s="15">
        <f t="shared" si="0"/>
        <v>30000</v>
      </c>
      <c r="H51" s="18"/>
      <c r="I51" s="18"/>
      <c r="J51" s="17">
        <v>30000</v>
      </c>
      <c r="K51" s="17"/>
      <c r="L51" s="18"/>
      <c r="M51" s="20"/>
      <c r="N51" s="16">
        <f t="shared" si="1"/>
        <v>30000</v>
      </c>
      <c r="O51" s="14"/>
    </row>
    <row r="52" spans="1:15" s="7" customFormat="1" ht="52.2" customHeight="1">
      <c r="A52" s="8">
        <v>48</v>
      </c>
      <c r="B52" s="13" t="s">
        <v>144</v>
      </c>
      <c r="C52" s="11" t="s">
        <v>33</v>
      </c>
      <c r="D52" s="13" t="s">
        <v>70</v>
      </c>
      <c r="E52" s="8" t="s">
        <v>16</v>
      </c>
      <c r="F52" s="8" t="s">
        <v>17</v>
      </c>
      <c r="G52" s="15">
        <f t="shared" si="0"/>
        <v>17000000</v>
      </c>
      <c r="H52" s="18"/>
      <c r="I52" s="18"/>
      <c r="J52" s="17">
        <v>17000000</v>
      </c>
      <c r="K52" s="17"/>
      <c r="L52" s="18"/>
      <c r="M52" s="20"/>
      <c r="N52" s="16">
        <f t="shared" si="1"/>
        <v>17000000</v>
      </c>
      <c r="O52" s="14"/>
    </row>
    <row r="53" spans="1:15" s="7" customFormat="1" ht="52.2" customHeight="1">
      <c r="A53" s="8">
        <v>49</v>
      </c>
      <c r="B53" s="13" t="s">
        <v>145</v>
      </c>
      <c r="C53" s="10" t="s">
        <v>33</v>
      </c>
      <c r="D53" s="13" t="s">
        <v>71</v>
      </c>
      <c r="E53" s="8" t="s">
        <v>16</v>
      </c>
      <c r="F53" s="8" t="s">
        <v>17</v>
      </c>
      <c r="G53" s="15">
        <f t="shared" si="0"/>
        <v>100000</v>
      </c>
      <c r="H53" s="18"/>
      <c r="I53" s="18"/>
      <c r="J53" s="17">
        <v>100000</v>
      </c>
      <c r="K53" s="17"/>
      <c r="L53" s="18"/>
      <c r="M53" s="20"/>
      <c r="N53" s="16">
        <f t="shared" si="1"/>
        <v>100000</v>
      </c>
      <c r="O53" s="14"/>
    </row>
    <row r="54" spans="1:15" s="7" customFormat="1" ht="52.2" customHeight="1">
      <c r="A54" s="8">
        <v>50</v>
      </c>
      <c r="B54" s="13" t="s">
        <v>146</v>
      </c>
      <c r="C54" s="11" t="s">
        <v>33</v>
      </c>
      <c r="D54" s="13" t="s">
        <v>72</v>
      </c>
      <c r="E54" s="8" t="s">
        <v>16</v>
      </c>
      <c r="F54" s="8" t="s">
        <v>17</v>
      </c>
      <c r="G54" s="15">
        <f t="shared" si="0"/>
        <v>4000000</v>
      </c>
      <c r="H54" s="18"/>
      <c r="I54" s="18"/>
      <c r="J54" s="17">
        <v>4000000</v>
      </c>
      <c r="K54" s="17"/>
      <c r="L54" s="18">
        <v>524571</v>
      </c>
      <c r="M54" s="20" t="s">
        <v>73</v>
      </c>
      <c r="N54" s="16">
        <f t="shared" si="1"/>
        <v>3475429</v>
      </c>
      <c r="O54" s="14"/>
    </row>
    <row r="55" spans="1:15" ht="52.2" customHeight="1">
      <c r="A55" s="8">
        <v>51</v>
      </c>
      <c r="B55" s="13" t="s">
        <v>147</v>
      </c>
      <c r="C55" s="10" t="s">
        <v>33</v>
      </c>
      <c r="D55" s="13" t="s">
        <v>74</v>
      </c>
      <c r="E55" s="8" t="s">
        <v>16</v>
      </c>
      <c r="F55" s="8" t="s">
        <v>17</v>
      </c>
      <c r="G55" s="15">
        <f t="shared" si="0"/>
        <v>1500000</v>
      </c>
      <c r="H55" s="16"/>
      <c r="I55" s="16"/>
      <c r="J55" s="17">
        <v>1500000</v>
      </c>
      <c r="K55" s="17"/>
      <c r="L55" s="16">
        <v>1500000</v>
      </c>
      <c r="M55" s="23" t="s">
        <v>75</v>
      </c>
      <c r="N55" s="16">
        <f t="shared" si="1"/>
        <v>0</v>
      </c>
      <c r="O55" s="8"/>
    </row>
    <row r="56" spans="1:15" ht="52.2" customHeight="1">
      <c r="A56" s="8">
        <v>52</v>
      </c>
      <c r="B56" s="13" t="s">
        <v>148</v>
      </c>
      <c r="C56" s="11" t="s">
        <v>33</v>
      </c>
      <c r="D56" s="13" t="s">
        <v>76</v>
      </c>
      <c r="E56" s="8" t="s">
        <v>16</v>
      </c>
      <c r="F56" s="8" t="s">
        <v>17</v>
      </c>
      <c r="G56" s="15">
        <f t="shared" si="0"/>
        <v>345000</v>
      </c>
      <c r="H56" s="16"/>
      <c r="I56" s="16"/>
      <c r="J56" s="17">
        <v>345000</v>
      </c>
      <c r="K56" s="17"/>
      <c r="L56" s="16"/>
      <c r="M56" s="20"/>
      <c r="N56" s="16">
        <f t="shared" si="1"/>
        <v>345000</v>
      </c>
      <c r="O56" s="8"/>
    </row>
    <row r="57" spans="1:15" ht="52.2" customHeight="1">
      <c r="A57" s="8">
        <v>53</v>
      </c>
      <c r="B57" s="13" t="s">
        <v>149</v>
      </c>
      <c r="C57" s="10" t="s">
        <v>33</v>
      </c>
      <c r="D57" s="13" t="s">
        <v>77</v>
      </c>
      <c r="E57" s="8" t="s">
        <v>16</v>
      </c>
      <c r="F57" s="8" t="s">
        <v>17</v>
      </c>
      <c r="G57" s="15">
        <f t="shared" si="0"/>
        <v>1000000</v>
      </c>
      <c r="H57" s="16"/>
      <c r="I57" s="16"/>
      <c r="J57" s="17">
        <v>1000000</v>
      </c>
      <c r="K57" s="17"/>
      <c r="L57" s="16"/>
      <c r="M57" s="20"/>
      <c r="N57" s="16">
        <f t="shared" si="1"/>
        <v>1000000</v>
      </c>
      <c r="O57" s="8"/>
    </row>
    <row r="58" spans="1:15" s="7" customFormat="1" ht="52.2" customHeight="1">
      <c r="A58" s="8">
        <v>54</v>
      </c>
      <c r="B58" s="13" t="s">
        <v>150</v>
      </c>
      <c r="C58" s="11" t="s">
        <v>33</v>
      </c>
      <c r="D58" s="13" t="s">
        <v>78</v>
      </c>
      <c r="E58" s="8" t="s">
        <v>16</v>
      </c>
      <c r="F58" s="8" t="s">
        <v>17</v>
      </c>
      <c r="G58" s="15">
        <f t="shared" si="0"/>
        <v>260000</v>
      </c>
      <c r="H58" s="18"/>
      <c r="I58" s="18"/>
      <c r="J58" s="17">
        <v>260000</v>
      </c>
      <c r="K58" s="17"/>
      <c r="L58" s="18">
        <v>258780</v>
      </c>
      <c r="M58" s="21" t="s">
        <v>79</v>
      </c>
      <c r="N58" s="16">
        <f t="shared" si="1"/>
        <v>1220</v>
      </c>
      <c r="O58" s="14"/>
    </row>
    <row r="59" spans="1:15" s="7" customFormat="1" ht="52.2" customHeight="1">
      <c r="A59" s="8">
        <v>55</v>
      </c>
      <c r="B59" s="13" t="s">
        <v>151</v>
      </c>
      <c r="C59" s="10" t="s">
        <v>33</v>
      </c>
      <c r="D59" s="13" t="s">
        <v>80</v>
      </c>
      <c r="E59" s="8" t="s">
        <v>16</v>
      </c>
      <c r="F59" s="8" t="s">
        <v>17</v>
      </c>
      <c r="G59" s="15">
        <f t="shared" si="0"/>
        <v>2740000</v>
      </c>
      <c r="H59" s="18"/>
      <c r="I59" s="18"/>
      <c r="J59" s="17">
        <v>2740000</v>
      </c>
      <c r="K59" s="17"/>
      <c r="L59" s="18"/>
      <c r="M59" s="20"/>
      <c r="N59" s="16">
        <f t="shared" si="1"/>
        <v>2740000</v>
      </c>
      <c r="O59" s="14"/>
    </row>
    <row r="60" spans="1:15" s="7" customFormat="1" ht="52.2" customHeight="1">
      <c r="A60" s="8">
        <v>56</v>
      </c>
      <c r="B60" s="13" t="s">
        <v>152</v>
      </c>
      <c r="C60" s="11" t="s">
        <v>33</v>
      </c>
      <c r="D60" s="13" t="s">
        <v>81</v>
      </c>
      <c r="E60" s="8" t="s">
        <v>16</v>
      </c>
      <c r="F60" s="8" t="s">
        <v>17</v>
      </c>
      <c r="G60" s="15">
        <f t="shared" si="0"/>
        <v>8000000</v>
      </c>
      <c r="H60" s="18"/>
      <c r="I60" s="18"/>
      <c r="J60" s="17">
        <v>8000000</v>
      </c>
      <c r="K60" s="17"/>
      <c r="L60" s="18"/>
      <c r="M60" s="20"/>
      <c r="N60" s="16">
        <f t="shared" si="1"/>
        <v>8000000</v>
      </c>
      <c r="O60" s="14"/>
    </row>
    <row r="61" spans="1:15" s="7" customFormat="1" ht="52.2" customHeight="1">
      <c r="A61" s="8">
        <v>57</v>
      </c>
      <c r="B61" s="13" t="s">
        <v>153</v>
      </c>
      <c r="C61" s="10" t="s">
        <v>33</v>
      </c>
      <c r="D61" s="13" t="s">
        <v>82</v>
      </c>
      <c r="E61" s="8" t="s">
        <v>16</v>
      </c>
      <c r="F61" s="8" t="s">
        <v>17</v>
      </c>
      <c r="G61" s="15">
        <f t="shared" si="0"/>
        <v>1000000</v>
      </c>
      <c r="H61" s="18"/>
      <c r="I61" s="18"/>
      <c r="J61" s="17">
        <v>1000000</v>
      </c>
      <c r="K61" s="17"/>
      <c r="L61" s="18"/>
      <c r="M61" s="20"/>
      <c r="N61" s="16">
        <f t="shared" si="1"/>
        <v>1000000</v>
      </c>
      <c r="O61" s="14"/>
    </row>
    <row r="62" spans="1:15" s="7" customFormat="1" ht="52.2" customHeight="1">
      <c r="A62" s="8">
        <v>58</v>
      </c>
      <c r="B62" s="13" t="s">
        <v>154</v>
      </c>
      <c r="C62" s="11" t="s">
        <v>33</v>
      </c>
      <c r="D62" s="13" t="s">
        <v>83</v>
      </c>
      <c r="E62" s="8" t="s">
        <v>16</v>
      </c>
      <c r="F62" s="8" t="s">
        <v>17</v>
      </c>
      <c r="G62" s="15">
        <f t="shared" si="0"/>
        <v>1000000</v>
      </c>
      <c r="H62" s="18"/>
      <c r="I62" s="18"/>
      <c r="J62" s="17">
        <v>1000000</v>
      </c>
      <c r="K62" s="17"/>
      <c r="L62" s="18"/>
      <c r="M62" s="20"/>
      <c r="N62" s="16">
        <f t="shared" si="1"/>
        <v>1000000</v>
      </c>
      <c r="O62" s="14"/>
    </row>
    <row r="63" spans="1:15" s="7" customFormat="1" ht="52.2" customHeight="1">
      <c r="A63" s="8">
        <v>59</v>
      </c>
      <c r="B63" s="13" t="s">
        <v>155</v>
      </c>
      <c r="C63" s="10" t="s">
        <v>33</v>
      </c>
      <c r="D63" s="13" t="s">
        <v>84</v>
      </c>
      <c r="E63" s="8" t="s">
        <v>16</v>
      </c>
      <c r="F63" s="8" t="s">
        <v>17</v>
      </c>
      <c r="G63" s="15">
        <f t="shared" si="0"/>
        <v>7040000</v>
      </c>
      <c r="H63" s="18"/>
      <c r="I63" s="18"/>
      <c r="J63" s="17">
        <v>7040000</v>
      </c>
      <c r="K63" s="17"/>
      <c r="L63" s="18"/>
      <c r="M63" s="20"/>
      <c r="N63" s="16">
        <f t="shared" si="1"/>
        <v>7040000</v>
      </c>
      <c r="O63" s="14"/>
    </row>
    <row r="64" spans="1:15" s="5" customFormat="1" ht="52.2" customHeight="1">
      <c r="A64" s="8">
        <v>60</v>
      </c>
      <c r="B64" s="13" t="s">
        <v>156</v>
      </c>
      <c r="C64" s="11" t="s">
        <v>33</v>
      </c>
      <c r="D64" s="13" t="s">
        <v>85</v>
      </c>
      <c r="E64" s="8" t="s">
        <v>16</v>
      </c>
      <c r="F64" s="8" t="s">
        <v>17</v>
      </c>
      <c r="G64" s="15">
        <f t="shared" si="0"/>
        <v>1000000</v>
      </c>
      <c r="H64" s="16"/>
      <c r="I64" s="16"/>
      <c r="J64" s="16">
        <v>1000000</v>
      </c>
      <c r="K64" s="16"/>
      <c r="L64" s="16"/>
      <c r="M64" s="20"/>
      <c r="N64" s="16">
        <f t="shared" si="1"/>
        <v>1000000</v>
      </c>
      <c r="O64" s="8"/>
    </row>
    <row r="65" spans="1:15" ht="52.2" customHeight="1">
      <c r="A65" s="8">
        <v>61</v>
      </c>
      <c r="B65" s="13" t="s">
        <v>157</v>
      </c>
      <c r="C65" s="10" t="s">
        <v>33</v>
      </c>
      <c r="D65" s="13" t="s">
        <v>86</v>
      </c>
      <c r="E65" s="8" t="s">
        <v>16</v>
      </c>
      <c r="F65" s="8" t="s">
        <v>17</v>
      </c>
      <c r="G65" s="15">
        <f t="shared" si="0"/>
        <v>5000000</v>
      </c>
      <c r="H65" s="16"/>
      <c r="I65" s="16"/>
      <c r="J65" s="16">
        <v>5000000</v>
      </c>
      <c r="K65" s="17"/>
      <c r="L65" s="16"/>
      <c r="M65" s="20"/>
      <c r="N65" s="16">
        <f t="shared" si="1"/>
        <v>5000000</v>
      </c>
      <c r="O65" s="8"/>
    </row>
    <row r="66" spans="1:15" ht="52.2" customHeight="1">
      <c r="A66" s="8">
        <v>62</v>
      </c>
      <c r="B66" s="13" t="s">
        <v>158</v>
      </c>
      <c r="C66" s="11" t="s">
        <v>33</v>
      </c>
      <c r="D66" s="13" t="s">
        <v>87</v>
      </c>
      <c r="E66" s="8" t="s">
        <v>16</v>
      </c>
      <c r="F66" s="8" t="s">
        <v>17</v>
      </c>
      <c r="G66" s="15">
        <f t="shared" si="0"/>
        <v>20000000</v>
      </c>
      <c r="H66" s="16"/>
      <c r="I66" s="16"/>
      <c r="J66" s="16">
        <v>20000000</v>
      </c>
      <c r="K66" s="17"/>
      <c r="L66" s="16">
        <v>15445226</v>
      </c>
      <c r="M66" s="25" t="s">
        <v>204</v>
      </c>
      <c r="N66" s="16">
        <f t="shared" si="1"/>
        <v>4554774</v>
      </c>
      <c r="O66" s="8"/>
    </row>
    <row r="67" spans="1:15" s="5" customFormat="1" ht="52.2" customHeight="1">
      <c r="A67" s="8">
        <v>63</v>
      </c>
      <c r="B67" s="13" t="s">
        <v>159</v>
      </c>
      <c r="C67" s="10" t="s">
        <v>33</v>
      </c>
      <c r="D67" s="13" t="s">
        <v>88</v>
      </c>
      <c r="E67" s="8" t="s">
        <v>16</v>
      </c>
      <c r="F67" s="8" t="s">
        <v>17</v>
      </c>
      <c r="G67" s="15">
        <f t="shared" si="0"/>
        <v>5357000</v>
      </c>
      <c r="H67" s="16"/>
      <c r="I67" s="16"/>
      <c r="J67" s="16">
        <v>5357000</v>
      </c>
      <c r="K67" s="16"/>
      <c r="L67" s="16"/>
      <c r="M67" s="20"/>
      <c r="N67" s="16">
        <f t="shared" si="1"/>
        <v>5357000</v>
      </c>
      <c r="O67" s="8"/>
    </row>
    <row r="68" spans="1:15" s="5" customFormat="1" ht="52.2" customHeight="1">
      <c r="A68" s="8">
        <v>64</v>
      </c>
      <c r="B68" s="13" t="s">
        <v>160</v>
      </c>
      <c r="C68" s="11" t="s">
        <v>33</v>
      </c>
      <c r="D68" s="13" t="s">
        <v>89</v>
      </c>
      <c r="E68" s="8" t="s">
        <v>16</v>
      </c>
      <c r="F68" s="8" t="s">
        <v>17</v>
      </c>
      <c r="G68" s="15">
        <f t="shared" si="0"/>
        <v>89743102</v>
      </c>
      <c r="H68" s="16"/>
      <c r="I68" s="16"/>
      <c r="J68" s="16">
        <v>89743102</v>
      </c>
      <c r="K68" s="17"/>
      <c r="L68" s="16"/>
      <c r="M68" s="20"/>
      <c r="N68" s="16">
        <f t="shared" si="1"/>
        <v>89743102</v>
      </c>
      <c r="O68" s="8"/>
    </row>
    <row r="69" spans="1:15" s="5" customFormat="1" ht="52.2" customHeight="1">
      <c r="A69" s="8">
        <v>65</v>
      </c>
      <c r="B69" s="13" t="s">
        <v>161</v>
      </c>
      <c r="C69" s="10" t="s">
        <v>33</v>
      </c>
      <c r="D69" s="13" t="s">
        <v>90</v>
      </c>
      <c r="E69" s="8" t="s">
        <v>16</v>
      </c>
      <c r="F69" s="8" t="s">
        <v>17</v>
      </c>
      <c r="G69" s="15">
        <f t="shared" si="0"/>
        <v>35220000</v>
      </c>
      <c r="H69" s="16"/>
      <c r="I69" s="16"/>
      <c r="J69" s="16">
        <v>35220000</v>
      </c>
      <c r="K69" s="17"/>
      <c r="L69" s="16">
        <v>2636030</v>
      </c>
      <c r="M69" s="28" t="s">
        <v>205</v>
      </c>
      <c r="N69" s="16">
        <f t="shared" si="1"/>
        <v>32583970</v>
      </c>
      <c r="O69" s="8"/>
    </row>
    <row r="70" spans="1:15" s="5" customFormat="1" ht="52.2" customHeight="1">
      <c r="A70" s="8">
        <v>66</v>
      </c>
      <c r="B70" s="13" t="s">
        <v>162</v>
      </c>
      <c r="C70" s="11" t="s">
        <v>33</v>
      </c>
      <c r="D70" s="13" t="s">
        <v>91</v>
      </c>
      <c r="E70" s="8" t="s">
        <v>16</v>
      </c>
      <c r="F70" s="8" t="s">
        <v>17</v>
      </c>
      <c r="G70" s="15">
        <f t="shared" ref="G70:G84" si="2">H70+I70+J70+K70</f>
        <v>1000000</v>
      </c>
      <c r="H70" s="16"/>
      <c r="I70" s="16"/>
      <c r="J70" s="16">
        <v>1000000</v>
      </c>
      <c r="K70" s="17"/>
      <c r="L70" s="16"/>
      <c r="M70" s="20"/>
      <c r="N70" s="16">
        <f t="shared" ref="N70:N84" si="3">G70-L70</f>
        <v>1000000</v>
      </c>
      <c r="O70" s="8"/>
    </row>
    <row r="71" spans="1:15" ht="52.2" customHeight="1">
      <c r="A71" s="8">
        <v>67</v>
      </c>
      <c r="B71" s="13" t="s">
        <v>163</v>
      </c>
      <c r="C71" s="10" t="s">
        <v>33</v>
      </c>
      <c r="D71" s="13" t="s">
        <v>92</v>
      </c>
      <c r="E71" s="8" t="s">
        <v>16</v>
      </c>
      <c r="F71" s="8" t="s">
        <v>17</v>
      </c>
      <c r="G71" s="15">
        <f t="shared" si="2"/>
        <v>100000</v>
      </c>
      <c r="H71" s="16"/>
      <c r="I71" s="16"/>
      <c r="J71" s="16">
        <v>100000</v>
      </c>
      <c r="K71" s="17"/>
      <c r="L71" s="16"/>
      <c r="M71" s="20"/>
      <c r="N71" s="16">
        <f t="shared" si="3"/>
        <v>100000</v>
      </c>
      <c r="O71" s="8"/>
    </row>
    <row r="72" spans="1:15" ht="52.2" customHeight="1">
      <c r="A72" s="8">
        <v>68</v>
      </c>
      <c r="B72" s="13" t="s">
        <v>164</v>
      </c>
      <c r="C72" s="11" t="s">
        <v>33</v>
      </c>
      <c r="D72" s="13" t="s">
        <v>93</v>
      </c>
      <c r="E72" s="8" t="s">
        <v>16</v>
      </c>
      <c r="F72" s="8" t="s">
        <v>17</v>
      </c>
      <c r="G72" s="15">
        <f t="shared" si="2"/>
        <v>33601220</v>
      </c>
      <c r="H72" s="16"/>
      <c r="I72" s="16"/>
      <c r="J72" s="16">
        <v>33601220</v>
      </c>
      <c r="K72" s="17"/>
      <c r="L72" s="16">
        <v>4570639</v>
      </c>
      <c r="M72" s="28" t="s">
        <v>206</v>
      </c>
      <c r="N72" s="16">
        <f t="shared" si="3"/>
        <v>29030581</v>
      </c>
      <c r="O72" s="8"/>
    </row>
    <row r="73" spans="1:15" s="5" customFormat="1" ht="52.2" customHeight="1">
      <c r="A73" s="8">
        <v>69</v>
      </c>
      <c r="B73" s="13" t="s">
        <v>165</v>
      </c>
      <c r="C73" s="10" t="s">
        <v>33</v>
      </c>
      <c r="D73" s="13" t="s">
        <v>94</v>
      </c>
      <c r="E73" s="8" t="s">
        <v>16</v>
      </c>
      <c r="F73" s="8" t="s">
        <v>17</v>
      </c>
      <c r="G73" s="15">
        <f t="shared" si="2"/>
        <v>10000000</v>
      </c>
      <c r="H73" s="16"/>
      <c r="I73" s="16"/>
      <c r="J73" s="16">
        <v>10000000</v>
      </c>
      <c r="K73" s="16"/>
      <c r="L73" s="16">
        <v>1500000</v>
      </c>
      <c r="M73" s="20" t="s">
        <v>191</v>
      </c>
      <c r="N73" s="16">
        <f t="shared" si="3"/>
        <v>8500000</v>
      </c>
      <c r="O73" s="8"/>
    </row>
    <row r="74" spans="1:15" ht="52.2" customHeight="1">
      <c r="A74" s="8">
        <v>70</v>
      </c>
      <c r="B74" s="13" t="s">
        <v>166</v>
      </c>
      <c r="C74" s="11" t="s">
        <v>33</v>
      </c>
      <c r="D74" s="13" t="s">
        <v>95</v>
      </c>
      <c r="E74" s="8" t="s">
        <v>16</v>
      </c>
      <c r="F74" s="8" t="s">
        <v>17</v>
      </c>
      <c r="G74" s="15">
        <f t="shared" si="2"/>
        <v>26780000</v>
      </c>
      <c r="H74" s="16"/>
      <c r="I74" s="16"/>
      <c r="J74" s="16">
        <v>26780000</v>
      </c>
      <c r="K74" s="17"/>
      <c r="L74" s="16">
        <v>13056796</v>
      </c>
      <c r="M74" s="28" t="s">
        <v>192</v>
      </c>
      <c r="N74" s="16">
        <f t="shared" si="3"/>
        <v>13723204</v>
      </c>
      <c r="O74" s="8"/>
    </row>
    <row r="75" spans="1:15" ht="52.2" customHeight="1">
      <c r="A75" s="8">
        <v>71</v>
      </c>
      <c r="B75" s="13" t="s">
        <v>167</v>
      </c>
      <c r="C75" s="10" t="s">
        <v>33</v>
      </c>
      <c r="D75" s="13" t="s">
        <v>96</v>
      </c>
      <c r="E75" s="8" t="s">
        <v>16</v>
      </c>
      <c r="F75" s="8" t="s">
        <v>17</v>
      </c>
      <c r="G75" s="15">
        <f t="shared" si="2"/>
        <v>260000</v>
      </c>
      <c r="H75" s="16"/>
      <c r="I75" s="16"/>
      <c r="J75" s="16">
        <v>260000</v>
      </c>
      <c r="K75" s="17"/>
      <c r="L75" s="16"/>
      <c r="M75" s="20"/>
      <c r="N75" s="16">
        <f t="shared" si="3"/>
        <v>260000</v>
      </c>
      <c r="O75" s="8"/>
    </row>
    <row r="76" spans="1:15" s="5" customFormat="1" ht="52.2" customHeight="1">
      <c r="A76" s="8">
        <v>72</v>
      </c>
      <c r="B76" s="13" t="s">
        <v>168</v>
      </c>
      <c r="C76" s="11" t="s">
        <v>33</v>
      </c>
      <c r="D76" s="13" t="s">
        <v>97</v>
      </c>
      <c r="E76" s="8" t="s">
        <v>16</v>
      </c>
      <c r="F76" s="8" t="s">
        <v>17</v>
      </c>
      <c r="G76" s="15">
        <f t="shared" si="2"/>
        <v>21000000</v>
      </c>
      <c r="H76" s="16"/>
      <c r="I76" s="16"/>
      <c r="J76" s="16">
        <v>21000000</v>
      </c>
      <c r="K76" s="16"/>
      <c r="L76" s="16"/>
      <c r="M76" s="20"/>
      <c r="N76" s="16">
        <f t="shared" si="3"/>
        <v>21000000</v>
      </c>
      <c r="O76" s="8"/>
    </row>
    <row r="77" spans="1:15" ht="52.2" customHeight="1">
      <c r="A77" s="8">
        <v>73</v>
      </c>
      <c r="B77" s="13" t="s">
        <v>169</v>
      </c>
      <c r="C77" s="10" t="s">
        <v>33</v>
      </c>
      <c r="D77" s="13" t="s">
        <v>98</v>
      </c>
      <c r="E77" s="8" t="s">
        <v>16</v>
      </c>
      <c r="F77" s="8" t="s">
        <v>17</v>
      </c>
      <c r="G77" s="15">
        <f t="shared" si="2"/>
        <v>150000</v>
      </c>
      <c r="H77" s="16"/>
      <c r="I77" s="16"/>
      <c r="J77" s="16">
        <v>150000</v>
      </c>
      <c r="K77" s="17"/>
      <c r="L77" s="16"/>
      <c r="M77" s="20"/>
      <c r="N77" s="16">
        <f t="shared" si="3"/>
        <v>150000</v>
      </c>
      <c r="O77" s="8"/>
    </row>
    <row r="78" spans="1:15" ht="52.2" customHeight="1">
      <c r="A78" s="8">
        <v>74</v>
      </c>
      <c r="B78" s="13" t="s">
        <v>170</v>
      </c>
      <c r="C78" s="11" t="s">
        <v>33</v>
      </c>
      <c r="D78" s="13" t="s">
        <v>99</v>
      </c>
      <c r="E78" s="8" t="s">
        <v>16</v>
      </c>
      <c r="F78" s="8" t="s">
        <v>17</v>
      </c>
      <c r="G78" s="15">
        <f t="shared" si="2"/>
        <v>100000</v>
      </c>
      <c r="H78" s="16"/>
      <c r="I78" s="16"/>
      <c r="J78" s="16">
        <v>100000</v>
      </c>
      <c r="K78" s="17"/>
      <c r="L78" s="16"/>
      <c r="M78" s="20"/>
      <c r="N78" s="16">
        <f t="shared" si="3"/>
        <v>100000</v>
      </c>
      <c r="O78" s="8"/>
    </row>
    <row r="79" spans="1:15" ht="52.2" customHeight="1">
      <c r="A79" s="8">
        <v>75</v>
      </c>
      <c r="B79" s="13" t="s">
        <v>171</v>
      </c>
      <c r="C79" s="10" t="s">
        <v>33</v>
      </c>
      <c r="D79" s="13" t="s">
        <v>100</v>
      </c>
      <c r="E79" s="8" t="s">
        <v>16</v>
      </c>
      <c r="F79" s="8" t="s">
        <v>17</v>
      </c>
      <c r="G79" s="15">
        <f t="shared" si="2"/>
        <v>220000</v>
      </c>
      <c r="H79" s="16"/>
      <c r="I79" s="16"/>
      <c r="J79" s="16">
        <v>220000</v>
      </c>
      <c r="K79" s="17"/>
      <c r="L79" s="16"/>
      <c r="M79" s="20"/>
      <c r="N79" s="16">
        <f t="shared" si="3"/>
        <v>220000</v>
      </c>
      <c r="O79" s="8"/>
    </row>
    <row r="80" spans="1:15" ht="52.2" customHeight="1">
      <c r="A80" s="8">
        <v>76</v>
      </c>
      <c r="B80" s="13" t="s">
        <v>172</v>
      </c>
      <c r="C80" s="11" t="s">
        <v>33</v>
      </c>
      <c r="D80" s="13" t="s">
        <v>101</v>
      </c>
      <c r="E80" s="8" t="s">
        <v>16</v>
      </c>
      <c r="F80" s="8" t="s">
        <v>17</v>
      </c>
      <c r="G80" s="15">
        <f t="shared" si="2"/>
        <v>300000</v>
      </c>
      <c r="H80" s="16"/>
      <c r="I80" s="16"/>
      <c r="J80" s="16">
        <v>300000</v>
      </c>
      <c r="K80" s="17"/>
      <c r="L80" s="16"/>
      <c r="M80" s="20"/>
      <c r="N80" s="16">
        <f t="shared" si="3"/>
        <v>300000</v>
      </c>
      <c r="O80" s="8"/>
    </row>
    <row r="81" spans="1:15" s="5" customFormat="1" ht="52.2" customHeight="1">
      <c r="A81" s="8">
        <v>77</v>
      </c>
      <c r="B81" s="13" t="s">
        <v>173</v>
      </c>
      <c r="C81" s="10" t="s">
        <v>33</v>
      </c>
      <c r="D81" s="13" t="s">
        <v>102</v>
      </c>
      <c r="E81" s="8" t="s">
        <v>16</v>
      </c>
      <c r="F81" s="8" t="s">
        <v>17</v>
      </c>
      <c r="G81" s="15">
        <f t="shared" si="2"/>
        <v>300000</v>
      </c>
      <c r="H81" s="16"/>
      <c r="I81" s="16"/>
      <c r="J81" s="16">
        <v>300000</v>
      </c>
      <c r="K81" s="16"/>
      <c r="L81" s="16">
        <v>126960</v>
      </c>
      <c r="M81" s="20" t="s">
        <v>193</v>
      </c>
      <c r="N81" s="16">
        <f t="shared" si="3"/>
        <v>173040</v>
      </c>
      <c r="O81" s="8"/>
    </row>
    <row r="82" spans="1:15" s="5" customFormat="1" ht="52.2" customHeight="1">
      <c r="A82" s="8">
        <v>78</v>
      </c>
      <c r="B82" s="13" t="s">
        <v>196</v>
      </c>
      <c r="C82" s="10" t="s">
        <v>195</v>
      </c>
      <c r="D82" s="13" t="s">
        <v>198</v>
      </c>
      <c r="E82" s="8" t="s">
        <v>16</v>
      </c>
      <c r="F82" s="8" t="s">
        <v>17</v>
      </c>
      <c r="G82" s="15">
        <f t="shared" si="2"/>
        <v>80000</v>
      </c>
      <c r="H82" s="16">
        <v>80000</v>
      </c>
      <c r="I82" s="16"/>
      <c r="J82" s="16"/>
      <c r="K82" s="16"/>
      <c r="L82" s="16">
        <v>80000</v>
      </c>
      <c r="M82" s="28" t="s">
        <v>197</v>
      </c>
      <c r="N82" s="16"/>
      <c r="O82" s="8"/>
    </row>
    <row r="83" spans="1:15" s="5" customFormat="1" ht="52.2" customHeight="1">
      <c r="A83" s="8">
        <v>79</v>
      </c>
      <c r="B83" s="13" t="s">
        <v>103</v>
      </c>
      <c r="C83" s="10" t="s">
        <v>106</v>
      </c>
      <c r="D83" s="13" t="s">
        <v>104</v>
      </c>
      <c r="E83" s="8" t="s">
        <v>16</v>
      </c>
      <c r="F83" s="8" t="s">
        <v>17</v>
      </c>
      <c r="G83" s="15">
        <f t="shared" si="2"/>
        <v>50000</v>
      </c>
      <c r="H83" s="16">
        <v>50000</v>
      </c>
      <c r="I83" s="16"/>
      <c r="J83" s="16"/>
      <c r="K83" s="16"/>
      <c r="L83" s="16">
        <v>50000</v>
      </c>
      <c r="M83" s="24" t="s">
        <v>187</v>
      </c>
      <c r="N83" s="16">
        <f t="shared" si="3"/>
        <v>0</v>
      </c>
      <c r="O83" s="8"/>
    </row>
    <row r="84" spans="1:15" s="5" customFormat="1" ht="52.2" customHeight="1">
      <c r="A84" s="8">
        <v>80</v>
      </c>
      <c r="B84" s="13" t="s">
        <v>103</v>
      </c>
      <c r="C84" s="10" t="s">
        <v>107</v>
      </c>
      <c r="D84" s="13" t="s">
        <v>105</v>
      </c>
      <c r="E84" s="8" t="s">
        <v>16</v>
      </c>
      <c r="F84" s="8" t="s">
        <v>17</v>
      </c>
      <c r="G84" s="15">
        <f t="shared" si="2"/>
        <v>106000</v>
      </c>
      <c r="H84" s="16">
        <v>106000</v>
      </c>
      <c r="I84" s="16"/>
      <c r="J84" s="16"/>
      <c r="K84" s="16"/>
      <c r="L84" s="16">
        <v>106000</v>
      </c>
      <c r="M84" s="24" t="s">
        <v>194</v>
      </c>
      <c r="N84" s="16">
        <f t="shared" si="3"/>
        <v>0</v>
      </c>
      <c r="O84" s="8"/>
    </row>
    <row r="85" spans="1:15" s="5" customFormat="1" ht="43.2" customHeight="1">
      <c r="A85" s="8"/>
      <c r="B85" s="8" t="s">
        <v>10</v>
      </c>
      <c r="C85" s="8"/>
      <c r="D85" s="8"/>
      <c r="E85" s="8"/>
      <c r="F85" s="8"/>
      <c r="G85" s="16">
        <f>SUM(G5:G84)</f>
        <v>420043710</v>
      </c>
      <c r="H85" s="16">
        <f t="shared" ref="H85:N85" si="4">SUM(H5:H84)</f>
        <v>236000</v>
      </c>
      <c r="I85" s="16">
        <f t="shared" si="4"/>
        <v>0</v>
      </c>
      <c r="J85" s="16">
        <f t="shared" si="4"/>
        <v>417836889</v>
      </c>
      <c r="K85" s="16">
        <f t="shared" si="4"/>
        <v>1970821</v>
      </c>
      <c r="L85" s="16">
        <f t="shared" si="4"/>
        <v>54884484</v>
      </c>
      <c r="M85" s="24"/>
      <c r="N85" s="16">
        <f t="shared" si="4"/>
        <v>365159226</v>
      </c>
      <c r="O85" s="8"/>
    </row>
  </sheetData>
  <mergeCells count="11">
    <mergeCell ref="O3:O4"/>
    <mergeCell ref="A1:O1"/>
    <mergeCell ref="A3:A4"/>
    <mergeCell ref="B3:B4"/>
    <mergeCell ref="C3:C4"/>
    <mergeCell ref="D3:D4"/>
    <mergeCell ref="E3:E4"/>
    <mergeCell ref="F3:F4"/>
    <mergeCell ref="G3:K3"/>
    <mergeCell ref="L3:M3"/>
    <mergeCell ref="N3:N4"/>
  </mergeCells>
  <phoneticPr fontId="4" type="noConversion"/>
  <pageMargins left="0.71" right="0.51" top="0.35" bottom="0.35" header="0.31" footer="0.31"/>
  <pageSetup paperSize="9" scale="61" fitToHeight="100"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财政 (6月)</vt:lpstr>
      <vt:lpstr>'财政 (6月)'!Print_Titles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Microsoft</cp:lastModifiedBy>
  <cp:lastPrinted>2018-06-11T01:38:09Z</cp:lastPrinted>
  <dcterms:created xsi:type="dcterms:W3CDTF">2018-03-05T08:53:55Z</dcterms:created>
  <dcterms:modified xsi:type="dcterms:W3CDTF">2018-09-06T07:58:54Z</dcterms:modified>
</cp:coreProperties>
</file>