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570"/>
  </bookViews>
  <sheets>
    <sheet name="财政 (6月) " sheetId="2" r:id="rId1"/>
  </sheets>
  <definedNames>
    <definedName name="_xlnm.Print_Area" localSheetId="0">'财政 (6月) '!$A$1:$O$83</definedName>
    <definedName name="_xlnm.Print_Area">#REF!</definedName>
    <definedName name="_xlnm.Print_Titles" localSheetId="0">'财政 (6月)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<sst xmlns="http://schemas.openxmlformats.org/spreadsheetml/2006/main" count="374" uniqueCount="210">
  <si>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</si>
  <si>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</si>
  <si>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</si>
  <si>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</si>
  <si>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</si>
  <si>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</si>
  <si>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</si>
  <si>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</si>
  <si>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</si>
  <si>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</si>
  <si>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</si>
  <si>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</si>
  <si>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</si>
  <si>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</si>
  <si>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</si>
  <si>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</si>
  <si>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</si>
  <si>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</si>
  <si>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</si>
  <si>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</si>
  <si>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</si>
  <si>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</si>
  <si>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</si>
  <si>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</si>
  <si>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</si>
  <si>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</si>
  <si>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</si>
  <si>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</si>
  <si>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</si>
  <si>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</si>
  <si>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</si>
  <si>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</si>
  <si>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</si>
  <si>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</si>
  <si>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</si>
  <si>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</si>
  <si>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</si>
  <si>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</si>
  <si>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</si>
  <si>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</si>
  <si>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</si>
  <si>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</si>
  <si>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</si>
  <si>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</si>
  <si>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</si>
  <si>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</si>
  <si>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</si>
  <si>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</si>
  <si>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</si>
  <si>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</si>
  <si>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</si>
  <si>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</si>
  <si>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</si>
  <si>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</si>
  <si>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</si>
  <si>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</si>
  <si>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</si>
  <si>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</si>
  <si>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</si>
  <si>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</si>
  <si>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</si>
  <si>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</si>
  <si>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</si>
  <si>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</si>
  <si>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</si>
  <si>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</si>
  <si>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</si>
  <si>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</si>
  <si>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</si>
  <si>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</si>
  <si>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</si>
  <si>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</si>
  <si>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</si>
  <si>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</si>
  <si>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</si>
  <si>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</si>
  <si>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</si>
  <si>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</si>
  <si>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</si>
  <si>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</si>
  <si>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</si>
  <si>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</si>
  <si>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</si>
  <si>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</si>
  <si>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</si>
  <si>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</si>
  <si>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</si>
  <si>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</si>
  <si>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</si>
  <si>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</si>
  <si>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</si>
  <si>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</si>
  <si>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</si>
  <si>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</si>
  <si>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</si>
  <si>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</si>
  <si>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</si>
  <si>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</si>
  <si>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</si>
  <si>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</si>
  <si>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</si>
  <si>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</si>
  <si>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</si>
  <si>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</si>
  <si>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</si>
  <si>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</si>
  <si>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</si>
  <si>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</si>
  <si>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</si>
  <si>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</si>
  <si>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</si>
  <si>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</si>
  <si>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</si>
  <si>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</si>
  <si>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</si>
  <si>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</si>
  <si>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</si>
  <si>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</si>
  <si>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</si>
  <si>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</si>
  <si>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</si>
  <si>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</si>
  <si>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</si>
  <si>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</si>
  <si>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</si>
  <si>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</si>
  <si>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</si>
  <si>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</si>
  <si>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</si>
  <si>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</si>
  <si>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</si>
  <si>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</si>
  <si>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</si>
  <si>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</si>
  <si>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</si>
  <si>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</si>
  <si>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</si>
  <si>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</si>
  <si>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</si>
  <si>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</si>
  <si>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</si>
  <si>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</si>
  <si>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</si>
  <si>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</si>
  <si>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</si>
  <si>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</si>
  <si>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</si>
  <si>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</si>
  <si>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</si>
  <si>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</si>
  <si>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</si>
  <si>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</si>
  <si>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</si>
  <si>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</si>
  <si>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</si>
  <si>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</si>
  <si>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</si>
  <si>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</si>
  <si>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</si>
  <si>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</si>
  <si>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</si>
  <si>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</si>
  <si>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</si>
  <si>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</si>
  <si>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</si>
  <si>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</si>
  <si>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</si>
  <si>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</si>
  <si>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</si>
  <si>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</si>
  <si>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</si>
  <si>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</si>
  <si>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</si>
  <si>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</si>
  <si>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</si>
  <si>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</si>
  <si>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</si>
  <si>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</si>
  <si>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</si>
  <si>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</si>
  <si>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</si>
  <si>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</si>
  <si>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</si>
  <si>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</si>
  <si>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</si>
  <si>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</si>
  <si>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沔渡财政所100000、十都财政所50000</t>
  </si>
  <si>
    <t>民政局</t>
  </si>
  <si>
    <t>人民医院</t>
  </si>
  <si>
    <t>图书馆</t>
  </si>
  <si>
    <t>文化体育中心</t>
  </si>
  <si>
    <t>文物局</t>
  </si>
  <si>
    <t>炎帝陵管理局</t>
    <phoneticPr fontId="3" type="noConversion"/>
  </si>
  <si>
    <t>农业局</t>
    <phoneticPr fontId="3" type="noConversion"/>
  </si>
  <si>
    <t>垄溪乡</t>
    <phoneticPr fontId="3" type="noConversion"/>
  </si>
  <si>
    <t>民政局</t>
    <phoneticPr fontId="3" type="noConversion"/>
  </si>
  <si>
    <t>残联</t>
    <phoneticPr fontId="3" type="noConversion"/>
  </si>
  <si>
    <t>霞阳镇</t>
    <phoneticPr fontId="3" type="noConversion"/>
  </si>
  <si>
    <t>鹿原镇</t>
    <phoneticPr fontId="3" type="noConversion"/>
  </si>
  <si>
    <t>预算口2019年度1-6月炎陵县财政专项资金分配情况表</t>
    <phoneticPr fontId="3" type="noConversion"/>
  </si>
  <si>
    <t>截至6月30止余额</t>
    <phoneticPr fontId="3" type="noConversion"/>
  </si>
  <si>
    <t>教育局</t>
    <phoneticPr fontId="3" type="noConversion"/>
  </si>
  <si>
    <t>住建局</t>
    <phoneticPr fontId="3" type="noConversion"/>
  </si>
  <si>
    <t>社保基金专户</t>
    <phoneticPr fontId="3" type="noConversion"/>
  </si>
  <si>
    <r>
      <t xml:space="preserve"> </t>
    </r>
    <r>
      <rPr>
        <sz val="9"/>
        <rFont val="宋体"/>
        <family val="3"/>
        <charset val="134"/>
      </rPr>
      <t>沔渡镇</t>
    </r>
    <phoneticPr fontId="3" type="noConversion"/>
  </si>
  <si>
    <t>十都镇</t>
    <phoneticPr fontId="3" type="noConversion"/>
  </si>
  <si>
    <t>中村乡</t>
    <phoneticPr fontId="3" type="noConversion"/>
  </si>
  <si>
    <t>十都学校</t>
    <phoneticPr fontId="3" type="noConversion"/>
  </si>
  <si>
    <t>三河学校28425.11元、东风学校1970元</t>
    <phoneticPr fontId="3" type="noConversion"/>
  </si>
  <si>
    <t>垄溪学校45000元、沔渡学校45000元、三河学校23300元、石洲学校30000元、东风学校30000元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</si>
</sst>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0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4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8" fontId="14" fillId="3" borderId="0" applyNumberFormat="0" applyBorder="0" applyAlignment="0" applyProtection="0"/>
    <xf numFmtId="10" fontId="14" fillId="2" borderId="1" applyNumberFormat="0" applyBorder="0" applyAlignment="0" applyProtection="0"/>
    <xf numFmtId="0" fontId="15" fillId="0" borderId="0"/>
    <xf numFmtId="0" fontId="8" fillId="0" borderId="0"/>
    <xf numFmtId="10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Protection="0">
      <alignment vertical="center"/>
    </xf>
    <xf numFmtId="182" fontId="17" fillId="0" borderId="0" applyFont="0" applyFill="0" applyBorder="0" applyAlignment="0" applyProtection="0"/>
    <xf numFmtId="8" fontId="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Border="1" applyAlignment="1" applyProtection="1">
      <alignment horizontal="center" vertical="center" wrapText="1"/>
    </xf>
    <xf numFmtId="179" fontId="6" fillId="0" borderId="1" xfId="6" applyNumberFormat="1" applyFont="1" applyBorder="1" applyAlignment="1" applyProtection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7" fontId="2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74" activePane="bottomRight" state="frozen"/>
      <selection pane="topRight"/>
      <selection pane="bottomLeft"/>
      <selection pane="bottomRight" activeCell="G90" sqref="G90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1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7" t="s">
        <v>199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N2" s="3" t="s">
        <v>0</v>
      </c>
    </row>
    <row r="3" spans="1:1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8" t="s">
        <v>7</v>
      </c>
      <c r="H3" s="38"/>
      <c r="I3" s="38"/>
      <c r="J3" s="38"/>
      <c r="K3" s="38"/>
      <c r="L3" s="36" t="s">
        <v>8</v>
      </c>
      <c r="M3" s="36"/>
      <c r="N3" s="39" t="s">
        <v>200</v>
      </c>
      <c r="O3" s="36" t="s">
        <v>9</v>
      </c>
    </row>
    <row r="4" spans="1:15" ht="27">
      <c r="A4" s="36"/>
      <c r="B4" s="36"/>
      <c r="C4" s="36"/>
      <c r="D4" s="36"/>
      <c r="E4" s="36"/>
      <c r="F4" s="36"/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7</v>
      </c>
      <c r="M4" s="31" t="s">
        <v>15</v>
      </c>
      <c r="N4" s="38"/>
      <c r="O4" s="36"/>
    </row>
    <row r="5" spans="1:15" s="5" customFormat="1" ht="24">
      <c r="A5" s="7">
        <v>1</v>
      </c>
      <c r="B5" s="8"/>
      <c r="C5" s="9" t="s">
        <v>65</v>
      </c>
      <c r="D5" s="34" t="s">
        <v>66</v>
      </c>
      <c r="E5" s="7" t="s">
        <v>16</v>
      </c>
      <c r="F5" s="7" t="s">
        <v>17</v>
      </c>
      <c r="G5" s="25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36">
      <c r="A6" s="7">
        <v>2</v>
      </c>
      <c r="B6" s="10"/>
      <c r="C6" s="9" t="s">
        <v>98</v>
      </c>
      <c r="D6" s="10" t="s">
        <v>67</v>
      </c>
      <c r="E6" s="7" t="s">
        <v>16</v>
      </c>
      <c r="F6" s="7" t="s">
        <v>17</v>
      </c>
      <c r="G6" s="25">
        <f t="shared" si="0"/>
        <v>8140000</v>
      </c>
      <c r="H6" s="13"/>
      <c r="I6" s="13"/>
      <c r="J6" s="14"/>
      <c r="K6" s="14">
        <v>8140000</v>
      </c>
      <c r="L6" s="13">
        <v>3770000</v>
      </c>
      <c r="M6" s="21" t="s">
        <v>201</v>
      </c>
      <c r="N6" s="14">
        <f t="shared" ref="N6:N59" si="1">G6-L6</f>
        <v>4370000</v>
      </c>
      <c r="O6" s="7"/>
    </row>
    <row r="7" spans="1:15" ht="36">
      <c r="A7" s="7">
        <v>3</v>
      </c>
      <c r="B7" s="10"/>
      <c r="C7" s="9" t="s">
        <v>99</v>
      </c>
      <c r="D7" s="10" t="s">
        <v>68</v>
      </c>
      <c r="E7" s="7" t="s">
        <v>16</v>
      </c>
      <c r="F7" s="7" t="s">
        <v>17</v>
      </c>
      <c r="G7" s="25">
        <f t="shared" si="0"/>
        <v>6000000</v>
      </c>
      <c r="H7" s="13"/>
      <c r="I7" s="13"/>
      <c r="J7" s="14"/>
      <c r="K7" s="14">
        <v>6000000</v>
      </c>
      <c r="L7" s="13"/>
      <c r="M7" s="21"/>
      <c r="N7" s="14">
        <f t="shared" si="1"/>
        <v>6000000</v>
      </c>
      <c r="O7" s="7"/>
    </row>
    <row r="8" spans="1:15" ht="36">
      <c r="A8" s="7">
        <v>4</v>
      </c>
      <c r="B8" s="10"/>
      <c r="C8" s="9" t="s">
        <v>100</v>
      </c>
      <c r="D8" s="10" t="s">
        <v>69</v>
      </c>
      <c r="E8" s="7" t="s">
        <v>16</v>
      </c>
      <c r="F8" s="7" t="s">
        <v>17</v>
      </c>
      <c r="G8" s="25">
        <f t="shared" si="0"/>
        <v>2151580</v>
      </c>
      <c r="H8" s="13"/>
      <c r="I8" s="13"/>
      <c r="J8" s="14"/>
      <c r="K8" s="14">
        <v>2151580</v>
      </c>
      <c r="L8" s="13">
        <v>418420</v>
      </c>
      <c r="M8" s="21" t="s">
        <v>192</v>
      </c>
      <c r="N8" s="14">
        <f t="shared" si="1"/>
        <v>1733160</v>
      </c>
      <c r="O8" s="7"/>
    </row>
    <row r="9" spans="1:15" ht="24">
      <c r="A9" s="7">
        <v>5</v>
      </c>
      <c r="B9" s="10"/>
      <c r="C9" s="9" t="s">
        <v>101</v>
      </c>
      <c r="D9" s="10" t="s">
        <v>70</v>
      </c>
      <c r="E9" s="7" t="s">
        <v>16</v>
      </c>
      <c r="F9" s="7" t="s">
        <v>17</v>
      </c>
      <c r="G9" s="25">
        <f t="shared" si="0"/>
        <v>7780000</v>
      </c>
      <c r="H9" s="13"/>
      <c r="I9" s="13"/>
      <c r="J9" s="14"/>
      <c r="K9" s="14">
        <v>7780000</v>
      </c>
      <c r="L9" s="13">
        <v>106000</v>
      </c>
      <c r="M9" s="35" t="s">
        <v>191</v>
      </c>
      <c r="N9" s="14">
        <f t="shared" si="1"/>
        <v>7674000</v>
      </c>
      <c r="O9" s="7"/>
    </row>
    <row r="10" spans="1:15" ht="36">
      <c r="A10" s="7">
        <v>6</v>
      </c>
      <c r="B10" s="10"/>
      <c r="C10" s="9" t="s">
        <v>102</v>
      </c>
      <c r="D10" s="10" t="s">
        <v>71</v>
      </c>
      <c r="E10" s="7" t="s">
        <v>16</v>
      </c>
      <c r="F10" s="7" t="s">
        <v>17</v>
      </c>
      <c r="G10" s="25">
        <f t="shared" si="0"/>
        <v>2000000</v>
      </c>
      <c r="H10" s="13"/>
      <c r="I10" s="13"/>
      <c r="J10" s="14"/>
      <c r="K10" s="14">
        <v>2000000</v>
      </c>
      <c r="L10" s="13"/>
      <c r="M10" s="21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103</v>
      </c>
      <c r="D11" s="10" t="s">
        <v>72</v>
      </c>
      <c r="E11" s="7" t="s">
        <v>16</v>
      </c>
      <c r="F11" s="7" t="s">
        <v>17</v>
      </c>
      <c r="G11" s="25">
        <f t="shared" si="0"/>
        <v>1900000</v>
      </c>
      <c r="H11" s="13"/>
      <c r="I11" s="13"/>
      <c r="J11" s="14"/>
      <c r="K11" s="14">
        <v>1900000</v>
      </c>
      <c r="L11" s="13"/>
      <c r="M11" s="16"/>
      <c r="N11" s="14">
        <f t="shared" si="1"/>
        <v>1900000</v>
      </c>
      <c r="O11" s="7"/>
    </row>
    <row r="12" spans="1:15" ht="60">
      <c r="A12" s="7">
        <v>8</v>
      </c>
      <c r="B12" s="10"/>
      <c r="C12" s="9" t="s">
        <v>104</v>
      </c>
      <c r="D12" s="10" t="s">
        <v>73</v>
      </c>
      <c r="E12" s="7" t="s">
        <v>16</v>
      </c>
      <c r="F12" s="7" t="s">
        <v>17</v>
      </c>
      <c r="G12" s="25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105</v>
      </c>
      <c r="D13" s="10" t="s">
        <v>74</v>
      </c>
      <c r="E13" s="7" t="s">
        <v>16</v>
      </c>
      <c r="F13" s="7" t="s">
        <v>17</v>
      </c>
      <c r="G13" s="25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106</v>
      </c>
      <c r="D14" s="10" t="s">
        <v>75</v>
      </c>
      <c r="E14" s="7" t="s">
        <v>16</v>
      </c>
      <c r="F14" s="7" t="s">
        <v>17</v>
      </c>
      <c r="G14" s="25">
        <f t="shared" si="0"/>
        <v>1262000</v>
      </c>
      <c r="H14" s="13"/>
      <c r="I14" s="13"/>
      <c r="J14" s="14"/>
      <c r="K14" s="14">
        <v>1262000</v>
      </c>
      <c r="L14" s="13">
        <v>198000</v>
      </c>
      <c r="M14" s="21" t="s">
        <v>202</v>
      </c>
      <c r="N14" s="14">
        <f t="shared" si="1"/>
        <v>1064000</v>
      </c>
      <c r="O14" s="7"/>
    </row>
    <row r="15" spans="1:15" ht="48">
      <c r="A15" s="7">
        <v>11</v>
      </c>
      <c r="B15" s="10"/>
      <c r="C15" s="9" t="s">
        <v>107</v>
      </c>
      <c r="D15" s="10" t="s">
        <v>76</v>
      </c>
      <c r="E15" s="7" t="s">
        <v>16</v>
      </c>
      <c r="F15" s="7" t="s">
        <v>17</v>
      </c>
      <c r="G15" s="25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108</v>
      </c>
      <c r="D16" s="10" t="s">
        <v>19</v>
      </c>
      <c r="E16" s="7" t="s">
        <v>16</v>
      </c>
      <c r="F16" s="7" t="s">
        <v>17</v>
      </c>
      <c r="G16" s="25">
        <f t="shared" si="0"/>
        <v>2400000</v>
      </c>
      <c r="H16" s="13"/>
      <c r="I16" s="13"/>
      <c r="J16" s="14"/>
      <c r="K16" s="14">
        <v>2400000</v>
      </c>
      <c r="L16" s="13"/>
      <c r="M16" s="29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109</v>
      </c>
      <c r="D17" s="10" t="s">
        <v>20</v>
      </c>
      <c r="E17" s="7" t="s">
        <v>16</v>
      </c>
      <c r="F17" s="7" t="s">
        <v>17</v>
      </c>
      <c r="G17" s="25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9" t="s">
        <v>178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110</v>
      </c>
      <c r="D18" s="10" t="s">
        <v>21</v>
      </c>
      <c r="E18" s="7" t="s">
        <v>16</v>
      </c>
      <c r="F18" s="7" t="s">
        <v>17</v>
      </c>
      <c r="G18" s="25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1" t="s">
        <v>179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111</v>
      </c>
      <c r="D19" s="10" t="s">
        <v>22</v>
      </c>
      <c r="E19" s="7" t="s">
        <v>16</v>
      </c>
      <c r="F19" s="7" t="s">
        <v>17</v>
      </c>
      <c r="G19" s="25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1" t="s">
        <v>193</v>
      </c>
      <c r="N19" s="14">
        <f t="shared" si="1"/>
        <v>0</v>
      </c>
      <c r="O19" s="7"/>
    </row>
    <row r="20" spans="1:15" s="6" customFormat="1" ht="24">
      <c r="A20" s="7">
        <v>16</v>
      </c>
      <c r="B20" s="10"/>
      <c r="C20" s="9" t="s">
        <v>112</v>
      </c>
      <c r="D20" s="10" t="s">
        <v>23</v>
      </c>
      <c r="E20" s="7" t="s">
        <v>16</v>
      </c>
      <c r="F20" s="7" t="s">
        <v>17</v>
      </c>
      <c r="G20" s="25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1" t="s">
        <v>180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113</v>
      </c>
      <c r="D21" s="10" t="s">
        <v>24</v>
      </c>
      <c r="E21" s="7" t="s">
        <v>16</v>
      </c>
      <c r="F21" s="7" t="s">
        <v>17</v>
      </c>
      <c r="G21" s="25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8" t="s">
        <v>181</v>
      </c>
      <c r="N21" s="14">
        <f t="shared" si="1"/>
        <v>2150000</v>
      </c>
      <c r="O21" s="11"/>
    </row>
    <row r="22" spans="1:15" s="6" customFormat="1" ht="24">
      <c r="A22" s="7">
        <v>18</v>
      </c>
      <c r="B22" s="10"/>
      <c r="C22" s="9" t="s">
        <v>114</v>
      </c>
      <c r="D22" s="10" t="s">
        <v>25</v>
      </c>
      <c r="E22" s="7" t="s">
        <v>16</v>
      </c>
      <c r="F22" s="7" t="s">
        <v>17</v>
      </c>
      <c r="G22" s="25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115</v>
      </c>
      <c r="D23" s="10" t="s">
        <v>26</v>
      </c>
      <c r="E23" s="7" t="s">
        <v>16</v>
      </c>
      <c r="F23" s="7" t="s">
        <v>17</v>
      </c>
      <c r="G23" s="25">
        <f t="shared" si="0"/>
        <v>2760000</v>
      </c>
      <c r="H23" s="15"/>
      <c r="I23" s="15"/>
      <c r="J23" s="14"/>
      <c r="K23" s="14">
        <v>2760000</v>
      </c>
      <c r="L23" s="15">
        <v>800000</v>
      </c>
      <c r="M23" s="21" t="s">
        <v>203</v>
      </c>
      <c r="N23" s="14">
        <f t="shared" si="1"/>
        <v>1960000</v>
      </c>
      <c r="O23" s="11"/>
    </row>
    <row r="24" spans="1:15" ht="24">
      <c r="A24" s="7">
        <v>20</v>
      </c>
      <c r="B24" s="10"/>
      <c r="C24" s="9" t="s">
        <v>116</v>
      </c>
      <c r="D24" s="10" t="s">
        <v>27</v>
      </c>
      <c r="E24" s="7" t="s">
        <v>16</v>
      </c>
      <c r="F24" s="7" t="s">
        <v>17</v>
      </c>
      <c r="G24" s="25">
        <f t="shared" si="0"/>
        <v>6115900</v>
      </c>
      <c r="H24" s="13"/>
      <c r="I24" s="13"/>
      <c r="J24" s="14"/>
      <c r="K24" s="14">
        <v>6115900</v>
      </c>
      <c r="L24" s="13"/>
      <c r="M24" s="21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117</v>
      </c>
      <c r="D25" s="10" t="s">
        <v>28</v>
      </c>
      <c r="E25" s="7" t="s">
        <v>16</v>
      </c>
      <c r="F25" s="7" t="s">
        <v>17</v>
      </c>
      <c r="G25" s="25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1" t="s">
        <v>182</v>
      </c>
      <c r="N25" s="14">
        <f t="shared" si="1"/>
        <v>3728120</v>
      </c>
      <c r="O25" s="11"/>
    </row>
    <row r="26" spans="1:15" s="6" customFormat="1" ht="60">
      <c r="A26" s="7">
        <v>22</v>
      </c>
      <c r="B26" s="10"/>
      <c r="C26" s="9" t="s">
        <v>118</v>
      </c>
      <c r="D26" s="10" t="s">
        <v>29</v>
      </c>
      <c r="E26" s="7" t="s">
        <v>16</v>
      </c>
      <c r="F26" s="7" t="s">
        <v>17</v>
      </c>
      <c r="G26" s="25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1" t="s">
        <v>183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119</v>
      </c>
      <c r="D27" s="10" t="s">
        <v>30</v>
      </c>
      <c r="E27" s="7" t="s">
        <v>16</v>
      </c>
      <c r="F27" s="7" t="s">
        <v>17</v>
      </c>
      <c r="G27" s="25">
        <f t="shared" si="0"/>
        <v>1570400</v>
      </c>
      <c r="H27" s="13"/>
      <c r="I27" s="13"/>
      <c r="J27" s="14"/>
      <c r="K27" s="14">
        <v>1570400</v>
      </c>
      <c r="L27" s="13"/>
      <c r="M27" s="21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120</v>
      </c>
      <c r="D28" s="10" t="s">
        <v>31</v>
      </c>
      <c r="E28" s="7" t="s">
        <v>16</v>
      </c>
      <c r="F28" s="7" t="s">
        <v>17</v>
      </c>
      <c r="G28" s="25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1" t="s">
        <v>184</v>
      </c>
      <c r="N28" s="14">
        <f t="shared" si="1"/>
        <v>0</v>
      </c>
      <c r="O28" s="7"/>
    </row>
    <row r="29" spans="1:15" s="6" customFormat="1" ht="36">
      <c r="A29" s="7">
        <v>25</v>
      </c>
      <c r="B29" s="24"/>
      <c r="C29" s="9" t="s">
        <v>121</v>
      </c>
      <c r="D29" s="24" t="s">
        <v>32</v>
      </c>
      <c r="E29" s="11" t="s">
        <v>16</v>
      </c>
      <c r="F29" s="11" t="s">
        <v>17</v>
      </c>
      <c r="G29" s="25">
        <f t="shared" si="0"/>
        <v>16860000</v>
      </c>
      <c r="H29" s="15"/>
      <c r="I29" s="15"/>
      <c r="J29" s="26"/>
      <c r="K29" s="26">
        <v>16860000</v>
      </c>
      <c r="L29" s="15">
        <v>6431418.2300000004</v>
      </c>
      <c r="M29" s="21" t="s">
        <v>184</v>
      </c>
      <c r="N29" s="14">
        <f t="shared" si="1"/>
        <v>10428581.77</v>
      </c>
      <c r="O29" s="11"/>
    </row>
    <row r="30" spans="1:15" s="6" customFormat="1" ht="36">
      <c r="A30" s="7">
        <v>26</v>
      </c>
      <c r="B30" s="10"/>
      <c r="C30" s="9" t="s">
        <v>122</v>
      </c>
      <c r="D30" s="10" t="s">
        <v>33</v>
      </c>
      <c r="E30" s="7" t="s">
        <v>16</v>
      </c>
      <c r="F30" s="7" t="s">
        <v>17</v>
      </c>
      <c r="G30" s="25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123</v>
      </c>
      <c r="D31" s="10" t="s">
        <v>34</v>
      </c>
      <c r="E31" s="7" t="s">
        <v>16</v>
      </c>
      <c r="F31" s="7" t="s">
        <v>17</v>
      </c>
      <c r="G31" s="25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124</v>
      </c>
      <c r="D32" s="10" t="s">
        <v>35</v>
      </c>
      <c r="E32" s="7" t="s">
        <v>16</v>
      </c>
      <c r="F32" s="7" t="s">
        <v>17</v>
      </c>
      <c r="G32" s="25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1" t="s">
        <v>185</v>
      </c>
      <c r="N32" s="14">
        <f t="shared" si="1"/>
        <v>4350825</v>
      </c>
      <c r="O32" s="11"/>
    </row>
    <row r="33" spans="1:15" ht="36">
      <c r="A33" s="7">
        <v>29</v>
      </c>
      <c r="B33" s="10"/>
      <c r="C33" s="9" t="s">
        <v>125</v>
      </c>
      <c r="D33" s="10" t="s">
        <v>36</v>
      </c>
      <c r="E33" s="7" t="s">
        <v>16</v>
      </c>
      <c r="F33" s="7" t="s">
        <v>17</v>
      </c>
      <c r="G33" s="25">
        <f t="shared" si="0"/>
        <v>338400</v>
      </c>
      <c r="H33" s="13"/>
      <c r="I33" s="13"/>
      <c r="J33" s="14"/>
      <c r="K33" s="14">
        <v>338400</v>
      </c>
      <c r="L33" s="13"/>
      <c r="M33" s="21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126</v>
      </c>
      <c r="D34" s="10" t="s">
        <v>37</v>
      </c>
      <c r="E34" s="7" t="s">
        <v>16</v>
      </c>
      <c r="F34" s="7" t="s">
        <v>17</v>
      </c>
      <c r="G34" s="25">
        <f t="shared" si="0"/>
        <v>202800</v>
      </c>
      <c r="H34" s="13"/>
      <c r="I34" s="13"/>
      <c r="J34" s="14"/>
      <c r="K34" s="14">
        <v>202800</v>
      </c>
      <c r="L34" s="13"/>
      <c r="M34" s="21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127</v>
      </c>
      <c r="D35" s="10" t="s">
        <v>38</v>
      </c>
      <c r="E35" s="7" t="s">
        <v>16</v>
      </c>
      <c r="F35" s="7" t="s">
        <v>17</v>
      </c>
      <c r="G35" s="25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128</v>
      </c>
      <c r="D36" s="10" t="s">
        <v>77</v>
      </c>
      <c r="E36" s="7" t="s">
        <v>16</v>
      </c>
      <c r="F36" s="7" t="s">
        <v>17</v>
      </c>
      <c r="G36" s="25">
        <f t="shared" si="0"/>
        <v>1010000</v>
      </c>
      <c r="H36" s="15"/>
      <c r="I36" s="15"/>
      <c r="J36" s="14"/>
      <c r="K36" s="14">
        <v>1010000</v>
      </c>
      <c r="L36" s="15">
        <v>160000</v>
      </c>
      <c r="M36" s="16" t="s">
        <v>204</v>
      </c>
      <c r="N36" s="14">
        <f t="shared" si="1"/>
        <v>850000</v>
      </c>
      <c r="O36" s="11"/>
    </row>
    <row r="37" spans="1:15" s="6" customFormat="1" ht="48">
      <c r="A37" s="7">
        <v>33</v>
      </c>
      <c r="B37" s="10"/>
      <c r="C37" s="9" t="s">
        <v>129</v>
      </c>
      <c r="D37" s="10" t="s">
        <v>78</v>
      </c>
      <c r="E37" s="7" t="s">
        <v>16</v>
      </c>
      <c r="F37" s="7" t="s">
        <v>17</v>
      </c>
      <c r="G37" s="25">
        <f t="shared" si="0"/>
        <v>1930000</v>
      </c>
      <c r="H37" s="15"/>
      <c r="I37" s="15"/>
      <c r="J37" s="14"/>
      <c r="K37" s="14">
        <v>1930000</v>
      </c>
      <c r="L37" s="15">
        <v>100000</v>
      </c>
      <c r="M37" s="20" t="s">
        <v>205</v>
      </c>
      <c r="N37" s="14">
        <f t="shared" si="1"/>
        <v>1830000</v>
      </c>
      <c r="O37" s="11"/>
    </row>
    <row r="38" spans="1:15" ht="36">
      <c r="A38" s="7">
        <v>34</v>
      </c>
      <c r="B38" s="10"/>
      <c r="C38" s="9" t="s">
        <v>130</v>
      </c>
      <c r="D38" s="10" t="s">
        <v>79</v>
      </c>
      <c r="E38" s="7" t="s">
        <v>16</v>
      </c>
      <c r="F38" s="7" t="s">
        <v>17</v>
      </c>
      <c r="G38" s="25">
        <f t="shared" si="0"/>
        <v>560000</v>
      </c>
      <c r="H38" s="13"/>
      <c r="I38" s="13"/>
      <c r="J38" s="14"/>
      <c r="K38" s="14">
        <v>560000</v>
      </c>
      <c r="L38" s="13"/>
      <c r="M38" s="21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131</v>
      </c>
      <c r="D39" s="10" t="s">
        <v>80</v>
      </c>
      <c r="E39" s="7" t="s">
        <v>16</v>
      </c>
      <c r="F39" s="7" t="s">
        <v>17</v>
      </c>
      <c r="G39" s="25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132</v>
      </c>
      <c r="D40" s="10" t="s">
        <v>39</v>
      </c>
      <c r="E40" s="7" t="s">
        <v>16</v>
      </c>
      <c r="F40" s="7" t="s">
        <v>17</v>
      </c>
      <c r="G40" s="25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133</v>
      </c>
      <c r="D41" s="10" t="s">
        <v>40</v>
      </c>
      <c r="E41" s="7" t="s">
        <v>16</v>
      </c>
      <c r="F41" s="7" t="s">
        <v>17</v>
      </c>
      <c r="G41" s="25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134</v>
      </c>
      <c r="D42" s="10" t="s">
        <v>41</v>
      </c>
      <c r="E42" s="7" t="s">
        <v>16</v>
      </c>
      <c r="F42" s="7" t="s">
        <v>17</v>
      </c>
      <c r="G42" s="25">
        <f t="shared" si="0"/>
        <v>1510000</v>
      </c>
      <c r="H42" s="15"/>
      <c r="I42" s="15"/>
      <c r="J42" s="14"/>
      <c r="K42" s="14">
        <v>1510000</v>
      </c>
      <c r="L42" s="15"/>
      <c r="M42" s="27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135</v>
      </c>
      <c r="D43" s="10" t="s">
        <v>42</v>
      </c>
      <c r="E43" s="7" t="s">
        <v>16</v>
      </c>
      <c r="F43" s="7" t="s">
        <v>17</v>
      </c>
      <c r="G43" s="25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136</v>
      </c>
      <c r="D44" s="10" t="s">
        <v>43</v>
      </c>
      <c r="E44" s="7" t="s">
        <v>16</v>
      </c>
      <c r="F44" s="7" t="s">
        <v>17</v>
      </c>
      <c r="G44" s="25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2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10" t="s">
        <v>44</v>
      </c>
      <c r="E45" s="7" t="s">
        <v>16</v>
      </c>
      <c r="F45" s="7" t="s">
        <v>17</v>
      </c>
      <c r="G45" s="25">
        <f t="shared" si="0"/>
        <v>250000</v>
      </c>
      <c r="H45" s="13"/>
      <c r="I45" s="13"/>
      <c r="J45" s="14"/>
      <c r="K45" s="14">
        <v>250000</v>
      </c>
      <c r="L45" s="13">
        <v>150000</v>
      </c>
      <c r="M45" s="17" t="s">
        <v>186</v>
      </c>
      <c r="N45" s="14">
        <f t="shared" si="1"/>
        <v>100000</v>
      </c>
      <c r="O45" s="7"/>
    </row>
    <row r="46" spans="1:15" ht="24">
      <c r="A46" s="7">
        <v>42</v>
      </c>
      <c r="B46" s="10"/>
      <c r="C46" s="9" t="s">
        <v>138</v>
      </c>
      <c r="D46" s="10" t="s">
        <v>45</v>
      </c>
      <c r="E46" s="7" t="s">
        <v>16</v>
      </c>
      <c r="F46" s="7" t="s">
        <v>17</v>
      </c>
      <c r="G46" s="25">
        <f t="shared" si="0"/>
        <v>50000</v>
      </c>
      <c r="H46" s="13"/>
      <c r="I46" s="13"/>
      <c r="J46" s="14"/>
      <c r="K46" s="14">
        <v>50000</v>
      </c>
      <c r="L46" s="13"/>
      <c r="M46" s="21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139</v>
      </c>
      <c r="D47" s="10" t="s">
        <v>46</v>
      </c>
      <c r="E47" s="7" t="s">
        <v>16</v>
      </c>
      <c r="F47" s="7" t="s">
        <v>17</v>
      </c>
      <c r="G47" s="25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140</v>
      </c>
      <c r="D48" s="10" t="s">
        <v>47</v>
      </c>
      <c r="E48" s="7" t="s">
        <v>16</v>
      </c>
      <c r="F48" s="7" t="s">
        <v>17</v>
      </c>
      <c r="G48" s="25">
        <f t="shared" si="0"/>
        <v>150000</v>
      </c>
      <c r="H48" s="15"/>
      <c r="I48" s="15"/>
      <c r="J48" s="14"/>
      <c r="K48" s="14">
        <v>150000</v>
      </c>
      <c r="L48" s="15"/>
      <c r="M48" s="21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141</v>
      </c>
      <c r="D49" s="10" t="s">
        <v>48</v>
      </c>
      <c r="E49" s="7" t="s">
        <v>16</v>
      </c>
      <c r="F49" s="7" t="s">
        <v>17</v>
      </c>
      <c r="G49" s="25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142</v>
      </c>
      <c r="D50" s="10" t="s">
        <v>49</v>
      </c>
      <c r="E50" s="7" t="s">
        <v>16</v>
      </c>
      <c r="F50" s="7" t="s">
        <v>17</v>
      </c>
      <c r="G50" s="25">
        <f t="shared" si="0"/>
        <v>27900</v>
      </c>
      <c r="H50" s="15"/>
      <c r="I50" s="15"/>
      <c r="J50" s="14"/>
      <c r="K50" s="14">
        <v>27900</v>
      </c>
      <c r="L50" s="15">
        <v>27900</v>
      </c>
      <c r="M50" s="28" t="s">
        <v>187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143</v>
      </c>
      <c r="D51" s="10" t="s">
        <v>50</v>
      </c>
      <c r="E51" s="7" t="s">
        <v>16</v>
      </c>
      <c r="F51" s="7" t="s">
        <v>17</v>
      </c>
      <c r="G51" s="25">
        <f t="shared" si="0"/>
        <v>20000</v>
      </c>
      <c r="H51" s="15"/>
      <c r="I51" s="15"/>
      <c r="J51" s="14"/>
      <c r="K51" s="14">
        <v>20000</v>
      </c>
      <c r="L51" s="15">
        <v>20000</v>
      </c>
      <c r="M51" s="21" t="s">
        <v>187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144</v>
      </c>
      <c r="D52" s="10" t="s">
        <v>51</v>
      </c>
      <c r="E52" s="7" t="s">
        <v>16</v>
      </c>
      <c r="F52" s="7" t="s">
        <v>17</v>
      </c>
      <c r="G52" s="25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21" t="s">
        <v>187</v>
      </c>
      <c r="N52" s="14">
        <f t="shared" si="1"/>
        <v>11299.5</v>
      </c>
      <c r="O52" s="11"/>
    </row>
    <row r="53" spans="1:15" s="6" customFormat="1" ht="24">
      <c r="A53" s="7">
        <v>49</v>
      </c>
      <c r="B53" s="10"/>
      <c r="C53" s="9" t="s">
        <v>145</v>
      </c>
      <c r="D53" s="10" t="s">
        <v>52</v>
      </c>
      <c r="E53" s="7" t="s">
        <v>16</v>
      </c>
      <c r="F53" s="7" t="s">
        <v>17</v>
      </c>
      <c r="G53" s="25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146</v>
      </c>
      <c r="D54" s="10" t="s">
        <v>53</v>
      </c>
      <c r="E54" s="7" t="s">
        <v>16</v>
      </c>
      <c r="F54" s="7" t="s">
        <v>17</v>
      </c>
      <c r="G54" s="25">
        <f t="shared" si="0"/>
        <v>717000</v>
      </c>
      <c r="H54" s="13"/>
      <c r="I54" s="13"/>
      <c r="J54" s="13"/>
      <c r="K54" s="13">
        <v>717000</v>
      </c>
      <c r="L54" s="13">
        <v>100000</v>
      </c>
      <c r="M54" s="16" t="s">
        <v>188</v>
      </c>
      <c r="N54" s="14">
        <f t="shared" si="1"/>
        <v>617000</v>
      </c>
      <c r="O54" s="7"/>
    </row>
    <row r="55" spans="1:15" ht="36">
      <c r="A55" s="7">
        <v>51</v>
      </c>
      <c r="B55" s="10"/>
      <c r="C55" s="9" t="s">
        <v>147</v>
      </c>
      <c r="D55" s="10" t="s">
        <v>54</v>
      </c>
      <c r="E55" s="7" t="s">
        <v>16</v>
      </c>
      <c r="F55" s="7" t="s">
        <v>17</v>
      </c>
      <c r="G55" s="25">
        <f t="shared" si="0"/>
        <v>200000</v>
      </c>
      <c r="H55" s="13"/>
      <c r="I55" s="13"/>
      <c r="J55" s="13"/>
      <c r="K55" s="14">
        <v>200000</v>
      </c>
      <c r="L55" s="13"/>
      <c r="M55" s="29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148</v>
      </c>
      <c r="D56" s="10" t="s">
        <v>55</v>
      </c>
      <c r="E56" s="7" t="s">
        <v>16</v>
      </c>
      <c r="F56" s="7" t="s">
        <v>17</v>
      </c>
      <c r="G56" s="25">
        <f t="shared" si="0"/>
        <v>510000</v>
      </c>
      <c r="H56" s="13"/>
      <c r="I56" s="13"/>
      <c r="J56" s="13"/>
      <c r="K56" s="14">
        <v>510000</v>
      </c>
      <c r="L56" s="13">
        <v>210000</v>
      </c>
      <c r="M56" s="30" t="s">
        <v>194</v>
      </c>
      <c r="N56" s="14">
        <f t="shared" si="1"/>
        <v>300000</v>
      </c>
      <c r="O56" s="7"/>
    </row>
    <row r="57" spans="1:15" s="4" customFormat="1" ht="24">
      <c r="A57" s="7">
        <v>53</v>
      </c>
      <c r="B57" s="10"/>
      <c r="C57" s="9" t="s">
        <v>149</v>
      </c>
      <c r="D57" s="10" t="s">
        <v>56</v>
      </c>
      <c r="E57" s="7" t="s">
        <v>16</v>
      </c>
      <c r="F57" s="7" t="s">
        <v>17</v>
      </c>
      <c r="G57" s="25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150</v>
      </c>
      <c r="D58" s="10" t="s">
        <v>57</v>
      </c>
      <c r="E58" s="7" t="s">
        <v>16</v>
      </c>
      <c r="F58" s="7" t="s">
        <v>17</v>
      </c>
      <c r="G58" s="25">
        <f t="shared" si="0"/>
        <v>20000</v>
      </c>
      <c r="H58" s="13"/>
      <c r="I58" s="13"/>
      <c r="J58" s="13"/>
      <c r="K58" s="14">
        <v>20000</v>
      </c>
      <c r="L58" s="13">
        <v>20000</v>
      </c>
      <c r="M58" s="21" t="s">
        <v>187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151</v>
      </c>
      <c r="D59" s="10" t="s">
        <v>58</v>
      </c>
      <c r="E59" s="7" t="s">
        <v>16</v>
      </c>
      <c r="F59" s="7" t="s">
        <v>17</v>
      </c>
      <c r="G59" s="25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8" t="s">
        <v>197</v>
      </c>
      <c r="N59" s="14">
        <f t="shared" si="1"/>
        <v>80000</v>
      </c>
      <c r="O59" s="7"/>
    </row>
    <row r="60" spans="1:15" s="4" customFormat="1" ht="36">
      <c r="A60" s="7">
        <v>56</v>
      </c>
      <c r="B60" s="10"/>
      <c r="C60" s="9" t="s">
        <v>152</v>
      </c>
      <c r="D60" s="10" t="s">
        <v>59</v>
      </c>
      <c r="E60" s="7" t="s">
        <v>16</v>
      </c>
      <c r="F60" s="7" t="s">
        <v>17</v>
      </c>
      <c r="G60" s="25">
        <f t="shared" si="0"/>
        <v>50000</v>
      </c>
      <c r="H60" s="13"/>
      <c r="I60" s="13"/>
      <c r="J60" s="13"/>
      <c r="K60" s="14">
        <v>50000</v>
      </c>
      <c r="L60" s="13">
        <v>50000</v>
      </c>
      <c r="M60" s="21" t="s">
        <v>206</v>
      </c>
      <c r="N60" s="14">
        <f t="shared" ref="N60:N82" si="2">G60-L60</f>
        <v>0</v>
      </c>
      <c r="O60" s="7"/>
    </row>
    <row r="61" spans="1:15" ht="36">
      <c r="A61" s="7">
        <v>57</v>
      </c>
      <c r="B61" s="10"/>
      <c r="C61" s="9" t="s">
        <v>153</v>
      </c>
      <c r="D61" s="10" t="s">
        <v>81</v>
      </c>
      <c r="E61" s="7" t="s">
        <v>16</v>
      </c>
      <c r="F61" s="7" t="s">
        <v>17</v>
      </c>
      <c r="G61" s="25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154</v>
      </c>
      <c r="D62" s="10" t="s">
        <v>82</v>
      </c>
      <c r="E62" s="7" t="s">
        <v>16</v>
      </c>
      <c r="F62" s="7" t="s">
        <v>17</v>
      </c>
      <c r="G62" s="25">
        <f t="shared" si="0"/>
        <v>200000</v>
      </c>
      <c r="H62" s="13"/>
      <c r="I62" s="13"/>
      <c r="J62" s="13"/>
      <c r="K62" s="14">
        <v>200000</v>
      </c>
      <c r="L62" s="13"/>
      <c r="M62" s="23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155</v>
      </c>
      <c r="D63" s="10" t="s">
        <v>83</v>
      </c>
      <c r="E63" s="7" t="s">
        <v>16</v>
      </c>
      <c r="F63" s="7" t="s">
        <v>17</v>
      </c>
      <c r="G63" s="25">
        <f t="shared" si="0"/>
        <v>540000</v>
      </c>
      <c r="H63" s="13"/>
      <c r="I63" s="13"/>
      <c r="J63" s="13"/>
      <c r="K63" s="13">
        <v>540000</v>
      </c>
      <c r="L63" s="13">
        <v>200000</v>
      </c>
      <c r="M63" s="29" t="s">
        <v>197</v>
      </c>
      <c r="N63" s="14">
        <f t="shared" si="2"/>
        <v>340000</v>
      </c>
      <c r="O63" s="7"/>
    </row>
    <row r="64" spans="1:15" ht="24">
      <c r="A64" s="7">
        <v>60</v>
      </c>
      <c r="B64" s="10"/>
      <c r="C64" s="9" t="s">
        <v>156</v>
      </c>
      <c r="D64" s="10" t="s">
        <v>84</v>
      </c>
      <c r="E64" s="7" t="s">
        <v>16</v>
      </c>
      <c r="F64" s="7" t="s">
        <v>17</v>
      </c>
      <c r="G64" s="25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1" t="s">
        <v>198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157</v>
      </c>
      <c r="D65" s="10" t="s">
        <v>85</v>
      </c>
      <c r="E65" s="7" t="s">
        <v>16</v>
      </c>
      <c r="F65" s="7" t="s">
        <v>17</v>
      </c>
      <c r="G65" s="25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2" t="s">
        <v>187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158</v>
      </c>
      <c r="D66" s="10" t="s">
        <v>86</v>
      </c>
      <c r="E66" s="7" t="s">
        <v>16</v>
      </c>
      <c r="F66" s="7" t="s">
        <v>17</v>
      </c>
      <c r="G66" s="25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1" t="s">
        <v>189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159</v>
      </c>
      <c r="D67" s="10" t="s">
        <v>87</v>
      </c>
      <c r="E67" s="7" t="s">
        <v>16</v>
      </c>
      <c r="F67" s="7" t="s">
        <v>17</v>
      </c>
      <c r="G67" s="25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160</v>
      </c>
      <c r="D68" s="10" t="s">
        <v>88</v>
      </c>
      <c r="E68" s="7" t="s">
        <v>16</v>
      </c>
      <c r="F68" s="7" t="s">
        <v>17</v>
      </c>
      <c r="G68" s="25">
        <f t="shared" si="0"/>
        <v>30106</v>
      </c>
      <c r="H68" s="13"/>
      <c r="I68" s="13"/>
      <c r="J68" s="13"/>
      <c r="K68" s="14">
        <v>30106</v>
      </c>
      <c r="L68" s="13">
        <v>30106</v>
      </c>
      <c r="M68" s="21" t="s">
        <v>197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10" t="s">
        <v>89</v>
      </c>
      <c r="E69" s="7" t="s">
        <v>16</v>
      </c>
      <c r="F69" s="7" t="s">
        <v>17</v>
      </c>
      <c r="G69" s="25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1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162</v>
      </c>
      <c r="D70" s="10" t="s">
        <v>90</v>
      </c>
      <c r="E70" s="7" t="s">
        <v>16</v>
      </c>
      <c r="F70" s="7" t="s">
        <v>17</v>
      </c>
      <c r="G70" s="25">
        <f t="shared" si="3"/>
        <v>300000</v>
      </c>
      <c r="H70" s="13"/>
      <c r="I70" s="13"/>
      <c r="J70" s="13"/>
      <c r="K70" s="14">
        <v>300000</v>
      </c>
      <c r="L70" s="13"/>
      <c r="M70" s="21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163</v>
      </c>
      <c r="D71" s="10" t="s">
        <v>91</v>
      </c>
      <c r="E71" s="7" t="s">
        <v>16</v>
      </c>
      <c r="F71" s="7" t="s">
        <v>17</v>
      </c>
      <c r="G71" s="25">
        <f t="shared" si="3"/>
        <v>500000</v>
      </c>
      <c r="H71" s="13"/>
      <c r="I71" s="13"/>
      <c r="J71" s="13"/>
      <c r="K71" s="14">
        <v>500000</v>
      </c>
      <c r="L71" s="13"/>
      <c r="M71" s="21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164</v>
      </c>
      <c r="D72" s="10" t="s">
        <v>92</v>
      </c>
      <c r="E72" s="7" t="s">
        <v>16</v>
      </c>
      <c r="F72" s="7" t="s">
        <v>17</v>
      </c>
      <c r="G72" s="25">
        <f t="shared" si="3"/>
        <v>4496</v>
      </c>
      <c r="H72" s="13"/>
      <c r="I72" s="13"/>
      <c r="J72" s="13"/>
      <c r="K72" s="14">
        <v>4496</v>
      </c>
      <c r="L72" s="13"/>
      <c r="M72" s="21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165</v>
      </c>
      <c r="D73" s="10" t="s">
        <v>93</v>
      </c>
      <c r="E73" s="7" t="s">
        <v>16</v>
      </c>
      <c r="F73" s="7" t="s">
        <v>17</v>
      </c>
      <c r="G73" s="25">
        <f t="shared" si="3"/>
        <v>200000</v>
      </c>
      <c r="H73" s="13"/>
      <c r="I73" s="13"/>
      <c r="J73" s="13"/>
      <c r="K73" s="14">
        <v>200000</v>
      </c>
      <c r="L73" s="13"/>
      <c r="M73" s="21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166</v>
      </c>
      <c r="D74" s="10" t="s">
        <v>94</v>
      </c>
      <c r="E74" s="7" t="s">
        <v>16</v>
      </c>
      <c r="F74" s="7" t="s">
        <v>17</v>
      </c>
      <c r="G74" s="25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1" t="s">
        <v>195</v>
      </c>
      <c r="N74" s="14">
        <f t="shared" si="2"/>
        <v>1070</v>
      </c>
      <c r="O74" s="7"/>
    </row>
    <row r="75" spans="1:15" ht="24">
      <c r="A75" s="7">
        <v>71</v>
      </c>
      <c r="B75" s="10"/>
      <c r="C75" s="9" t="s">
        <v>167</v>
      </c>
      <c r="D75" s="10" t="s">
        <v>60</v>
      </c>
      <c r="E75" s="7" t="s">
        <v>16</v>
      </c>
      <c r="F75" s="7" t="s">
        <v>17</v>
      </c>
      <c r="G75" s="25">
        <f t="shared" si="3"/>
        <v>30000</v>
      </c>
      <c r="H75" s="13"/>
      <c r="I75" s="13"/>
      <c r="J75" s="13"/>
      <c r="K75" s="14">
        <v>30000</v>
      </c>
      <c r="L75" s="13"/>
      <c r="M75" s="21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168</v>
      </c>
      <c r="D76" s="10" t="s">
        <v>95</v>
      </c>
      <c r="E76" s="7" t="s">
        <v>16</v>
      </c>
      <c r="F76" s="7" t="s">
        <v>17</v>
      </c>
      <c r="G76" s="25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1" t="s">
        <v>190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169</v>
      </c>
      <c r="D77" s="10" t="s">
        <v>61</v>
      </c>
      <c r="E77" s="7" t="s">
        <v>16</v>
      </c>
      <c r="F77" s="7" t="s">
        <v>17</v>
      </c>
      <c r="G77" s="25">
        <f t="shared" si="3"/>
        <v>173300</v>
      </c>
      <c r="H77" s="13"/>
      <c r="I77" s="13"/>
      <c r="J77" s="13"/>
      <c r="K77" s="14">
        <v>173300</v>
      </c>
      <c r="L77" s="13">
        <v>173300</v>
      </c>
      <c r="M77" s="35" t="s">
        <v>209</v>
      </c>
      <c r="N77" s="14">
        <f t="shared" si="2"/>
        <v>0</v>
      </c>
      <c r="O77" s="7"/>
    </row>
    <row r="78" spans="1:15" ht="36">
      <c r="A78" s="7">
        <v>74</v>
      </c>
      <c r="B78" s="10"/>
      <c r="C78" s="9" t="s">
        <v>170</v>
      </c>
      <c r="D78" s="10" t="s">
        <v>96</v>
      </c>
      <c r="E78" s="7" t="s">
        <v>16</v>
      </c>
      <c r="F78" s="7" t="s">
        <v>17</v>
      </c>
      <c r="G78" s="25">
        <f t="shared" si="3"/>
        <v>22594</v>
      </c>
      <c r="H78" s="13"/>
      <c r="I78" s="13"/>
      <c r="J78" s="13"/>
      <c r="K78" s="14">
        <v>22594</v>
      </c>
      <c r="L78" s="13">
        <v>22594</v>
      </c>
      <c r="M78" s="21" t="s">
        <v>207</v>
      </c>
      <c r="N78" s="14">
        <f t="shared" si="2"/>
        <v>0</v>
      </c>
      <c r="O78" s="7"/>
    </row>
    <row r="79" spans="1:15" ht="60">
      <c r="A79" s="7">
        <v>75</v>
      </c>
      <c r="B79" s="10"/>
      <c r="C79" s="9" t="s">
        <v>171</v>
      </c>
      <c r="D79" s="10" t="s">
        <v>97</v>
      </c>
      <c r="E79" s="7" t="s">
        <v>16</v>
      </c>
      <c r="F79" s="7" t="s">
        <v>17</v>
      </c>
      <c r="G79" s="25">
        <f t="shared" si="3"/>
        <v>30395.11</v>
      </c>
      <c r="H79" s="13"/>
      <c r="I79" s="13"/>
      <c r="J79" s="13"/>
      <c r="K79" s="14">
        <v>30395.11</v>
      </c>
      <c r="L79" s="13">
        <v>30395.11</v>
      </c>
      <c r="M79" s="21" t="s">
        <v>208</v>
      </c>
      <c r="N79" s="14">
        <f t="shared" si="2"/>
        <v>0</v>
      </c>
      <c r="O79" s="7"/>
    </row>
    <row r="80" spans="1:15" ht="60">
      <c r="A80" s="7">
        <v>76</v>
      </c>
      <c r="B80" s="10"/>
      <c r="C80" s="9" t="s">
        <v>172</v>
      </c>
      <c r="D80" s="10" t="s">
        <v>62</v>
      </c>
      <c r="E80" s="7" t="s">
        <v>16</v>
      </c>
      <c r="F80" s="7" t="s">
        <v>17</v>
      </c>
      <c r="G80" s="25">
        <f t="shared" si="3"/>
        <v>64042</v>
      </c>
      <c r="H80" s="13"/>
      <c r="I80" s="13"/>
      <c r="J80" s="13"/>
      <c r="K80" s="14">
        <v>64042</v>
      </c>
      <c r="L80" s="13">
        <v>25042</v>
      </c>
      <c r="M80" s="21" t="s">
        <v>196</v>
      </c>
      <c r="N80" s="14">
        <f t="shared" si="2"/>
        <v>39000</v>
      </c>
      <c r="O80" s="7"/>
    </row>
    <row r="81" spans="1:15" s="6" customFormat="1" ht="36">
      <c r="A81" s="7">
        <v>77</v>
      </c>
      <c r="B81" s="24"/>
      <c r="C81" s="9" t="s">
        <v>173</v>
      </c>
      <c r="D81" s="24" t="s">
        <v>63</v>
      </c>
      <c r="E81" s="7" t="s">
        <v>16</v>
      </c>
      <c r="F81" s="7" t="s">
        <v>17</v>
      </c>
      <c r="G81" s="25">
        <f t="shared" ref="G81:G82" si="4">H81+I81+J81+K81</f>
        <v>20000</v>
      </c>
      <c r="H81" s="15"/>
      <c r="I81" s="15"/>
      <c r="J81" s="15"/>
      <c r="K81" s="26">
        <v>20000</v>
      </c>
      <c r="L81" s="15"/>
      <c r="M81" s="29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174</v>
      </c>
      <c r="D82" s="10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1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38926490.200000003</v>
      </c>
      <c r="M83" s="18"/>
      <c r="N83" s="14">
        <f>SUM(N5:N82)</f>
        <v>106484468.77</v>
      </c>
      <c r="O83" s="7"/>
    </row>
    <row r="85" spans="1:15">
      <c r="M85" s="33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0866141732283472" right="0.51181102362204722" top="0.35433070866141736" bottom="0.55118110236220474" header="0.31496062992125984" footer="0.31496062992125984"/>
  <pageSetup paperSize="9" scale="91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(6月) </vt:lpstr>
      <vt:lpstr>'财政 (6月) '!Print_Area</vt:lpstr>
      <vt:lpstr>'财政 (6月)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2019-07-10T03:20:06Z</cp:lastPrinted>
  <dcterms:created xsi:type="dcterms:W3CDTF">2018-03-05T08:53:55Z</dcterms:created>
  <dcterms:modified xsi:type="dcterms:W3CDTF">2019-07-10T03:20:11Z</dcterms:modified>
</cp:coreProperties>
</file>