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250" yWindow="-15" windowWidth="14295" windowHeight="12375"/>
  </bookViews>
  <sheets>
    <sheet name="财政 (9月) " sheetId="2" r:id="rId1"/>
  </sheets>
  <definedNames>
    <definedName name="_xlnm.Print_Area" localSheetId="0">'财政 (9月) '!$A$1:$O$83</definedName>
    <definedName name="_xlnm.Print_Area">#REF!</definedName>
    <definedName name="_xlnm.Print_Titles" localSheetId="0">'财政 (9月) '!$1:$4</definedName>
  </definedNames>
  <calcPr calcId="144525"/>
</workbook>
</file>

<file path=xl/calcChain.xml><?xml version="1.0" encoding="utf-8"?>
<calcChain xmlns="http://schemas.openxmlformats.org/spreadsheetml/2006/main">
  <c r="N69" i="2" l="1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N5" i="2" l="1"/>
  <c r="L83" i="2" l="1"/>
  <c r="K83" i="2"/>
  <c r="J83" i="2"/>
  <c r="I83" i="2"/>
  <c r="H83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G83" i="2" l="1"/>
  <c r="N83" i="2"/>
</calcChain>
</file>

<file path=xl/sharedStrings.xml><?xml version="1.0" encoding="utf-8"?>
<sst xmlns="http://schemas.openxmlformats.org/spreadsheetml/2006/main" count="383" uniqueCount="219">
  <si>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</si>
  <si>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</si>
  <si>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</si>
  <si>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</si>
  <si>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</si>
  <si>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</si>
  <si>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</si>
  <si>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</si>
  <si>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</si>
  <si>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</si>
  <si>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</si>
  <si>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</si>
  <si>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</si>
  <si>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</si>
  <si>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</si>
  <si>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</si>
  <si>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预算股</t>
  </si>
  <si>
    <t>依申请公开</t>
  </si>
  <si>
    <t xml:space="preserve"> </t>
    <phoneticPr fontId="3" type="noConversion"/>
  </si>
  <si>
    <t>湘财农指[2018]108号下达2018年中央农产品产地初加工专项资金</t>
  </si>
  <si>
    <t>湘财农指[2018]168号中央农业资源与环境保护项目资金（中央耕地保护与质量提升128.92万元，有机肥及绿肥推广示范100万元）</t>
  </si>
  <si>
    <t>湘财农指[2018]121号下达2018年中央农业适度规模经营补助资金</t>
  </si>
  <si>
    <t>湘财农指[2018]157号2018农村一二三产业融合整县推进示范和农业产业强镇试点专项资金</t>
  </si>
  <si>
    <t>湘财农指[2018]209号农村土地承包经营权确权登记颁证补助资金</t>
  </si>
  <si>
    <t>湘财农指[2018]150号2018年长江河势控制等工程省级新增水利预算资金（高效节水120万元，五小水利120万元）</t>
  </si>
  <si>
    <t>湘财金指[2018]24号2018年度创业担保贷款财政贴息及奖补资金</t>
  </si>
  <si>
    <t>湘财金指[2017]25号提前下达2018年度创业担保贷款中央财政贴息奖补资金</t>
  </si>
  <si>
    <t>株财建指[2018]22号下达公路管养转移支付资金</t>
  </si>
  <si>
    <t>湘财建指[2017]308号提前下达2018年交通领域补助资金（2017年第三批安全生命防护工程：国省道468万、县乡道62万；2018年第一批安全生命防护工程：国省道437.052万、农村公路71.078万；2018年第一批危桥改造：国省干线195万。其中农村公路部分用于精准扶贫）原指标1233.13万元，已拨328.078万元元至涉农资金专户、468万元至财政基建专户</t>
  </si>
  <si>
    <t>株财企指[2018]41号中小企业发展资金（欧科亿公司30万元、银太纺织公司23万元、金石新材料30万元、嘉新实业公司9万元、高力新材料30万元）</t>
  </si>
  <si>
    <t>株财建指[2018]8号下达“135”工程建设奖补资金（株发改（2018）21号）</t>
  </si>
  <si>
    <t>湘财综指[2017]73号提前下达2018年部分中央财政城镇保障性安居工程专项资金</t>
  </si>
  <si>
    <t>湘财综指[2018]31号下达2018年中央财政城镇保障性安居工程专项资金</t>
  </si>
  <si>
    <t>湘财建一指[2018]62号下达2018年保障性安居工程配套基础设施建设中央预算内基建资金</t>
  </si>
  <si>
    <t>湘财建一指[2018]113号下达2018年保障性安居工程配套基础设施建设（第二批）和国有工矿棚户区改造中央预算内基建资金（保障性安居工程）</t>
  </si>
  <si>
    <t>湘财建一指[2018]17号下达2018年第一批地质灾害综合防治体系建设项目资金(地质灾害综防体系建设补助106.2万元、炎陵县霞阳镇草坪村新屋组滑坡地质灾害治理351.3万元）</t>
  </si>
  <si>
    <t>湘财综指[2017]77号提前下达2018年大中型水库库区移 民后期扶持资金</t>
  </si>
  <si>
    <t>炎政发[2018]6号湘财综指[2016]56号提前下达2017年大中型水库库区移 民后期扶持资金</t>
  </si>
  <si>
    <t>湘财综指[2018]29号下达2018年中央大中型水库移民后期扶持基金（项目资金220万）</t>
  </si>
  <si>
    <t>湘财综指[2018]11号下达2018年小型水库移民扶助金</t>
  </si>
  <si>
    <t>湘财综指[2017]84号提前下达2018年部分省级财政城镇保障性安居工程专项资金</t>
  </si>
  <si>
    <t>湘财综指[2018]37号下达2018年省级财政城镇保障性安居工程专项资金</t>
  </si>
  <si>
    <t>株财国指[2018]4号下达国土中心所补助专项经费（沔渡中心国土所）</t>
  </si>
  <si>
    <t>株财国指[2018]23号新增建设用地有偿使用费(国土所补助资金)</t>
  </si>
  <si>
    <t>株财外指[2018]34号2018年现代服务业发展资金（第一批）叶沙塘神农文化生态大观园公司10万元、十都密花村5万元、鑫农电子商务10万元</t>
  </si>
  <si>
    <t>株财国指[2018]34号农土补助资金（中村）</t>
  </si>
  <si>
    <t>炎政发[2018]6号农土补助资金</t>
  </si>
  <si>
    <t>湘财综指[2018]16号下达2018年度水库移民后期扶持项目资金和大中型水库移民扶贫项目资金</t>
  </si>
  <si>
    <t>湘财综指[2018]23号下达2018年度大中型水库库区基金</t>
  </si>
  <si>
    <t>株财综指[2018]3号下达2018年第一季度福利彩票发行费</t>
  </si>
  <si>
    <t>株财综指[2018]8号下达2018年第二季度福利彩票销售机构业务费</t>
  </si>
  <si>
    <t>株财综指[2018]15号下达2018年第三季度福利彩票销售机构业务费</t>
  </si>
  <si>
    <t>株财综指[2018]27号下达2018年第四季度福利彩票销售机构业务费</t>
  </si>
  <si>
    <t>湘财综指[2018]7号下达2018年度分成福利彩票公益金</t>
  </si>
  <si>
    <t>湘财综指[2018]25号2018年省级财政专项彩票公益金支持社会组织孵化基地建设资金</t>
  </si>
  <si>
    <t>湘财综指[2018]22号下达2018年度省级财政专项彩票公益金</t>
  </si>
  <si>
    <t>湘财综指[2018]13号下达2018年度省级福利彩票公益金</t>
  </si>
  <si>
    <t>株财社指[2018]96号下达2018年中央彩票公益金</t>
  </si>
  <si>
    <t>株财综指[2018]37号市本级福彩公益金项目资金（民政局8万元、南区社区2万元）</t>
  </si>
  <si>
    <t>株财综指[2018]38号2018年彩票公益金支持乡财学校少年宫项目资金（中村瑶族乡民族学校少年宫）</t>
  </si>
  <si>
    <t>湘财综指[2018]34号关于下达2018年度省级体育彩票公益金的通知</t>
  </si>
  <si>
    <t>株财综指[2018]26号下达2018年度中央专项彩票公益金支持乡村学校少年宫项目资金(垄溪学校4.5万,沔渡学校4.5万,鹿原镇东风学校3万,沔渡镇石洲学校3万,霞阳镇三河学校2.33万)</t>
  </si>
  <si>
    <t>湘财社指[2017]135号提前下达2018年残疾人事业补助资金(其他残疾人事业40000元,县图书馆盲人阅览室补助4万元,已用19958元,余20042元.)</t>
  </si>
  <si>
    <t>湘财社指[2018]52号下达2018年残疾人事业补助资金（其他残疾人事业2万）</t>
  </si>
  <si>
    <t>湘财综指[2017]78号提前下达2018年度中央财政专项彩票公益金支持地方社会公益事业发展资金</t>
  </si>
  <si>
    <t>炎政发[2019]6号</t>
    <phoneticPr fontId="3" type="noConversion"/>
  </si>
  <si>
    <t>株财行指[2018]8号下达3.15案办案成本</t>
  </si>
  <si>
    <t>湘财建一指[2018]72号下达2018年教育现代化推进工程中央预算内基建资金</t>
  </si>
  <si>
    <t>株财预指[2018]51号县市区特色产业发展资金（黄桃产业，其中长江村100万元）</t>
  </si>
  <si>
    <t>湘财教指[2017]112号提前下达2018年国家文物保护专项资金(炎帝陵白蚁危害综合治理工程)</t>
  </si>
  <si>
    <t>湘财文指[2018]31号下达2018年国家文物保护专项资金</t>
  </si>
  <si>
    <t>湘财社指[2018]88号医疗服务能力提升项目中央财政补助资金（县级医院服务能力建设）</t>
  </si>
  <si>
    <t>湘财建一指[2018]101号下达2018年生态文明建设专项（第二批）中央预算内基建资金（城市道路照明改造项目）</t>
  </si>
  <si>
    <t>湘财农指[2018]106号下达2018年第二批中央财政天然林停伐补助资金（大院国有林场108万元，青石冈国有林场148.5万元，桃源洞国有林场29.5万元）</t>
  </si>
  <si>
    <t>湘财建一指[2018]125号2018年农村水电增效扩容改造中央财政奖励资金</t>
  </si>
  <si>
    <t>株财建指[2018]96号村庄规划编制经费（以奖代补资金）</t>
  </si>
  <si>
    <t>湘财农指[2018]174号2018年南方现代草地畜牧业推荐行动项目资金（炎陵县浩源肉牛养殖专业合作社）</t>
  </si>
  <si>
    <t>湘财综指[2016]58号提前下达2017年大中型水库库区移 民后期扶持资金</t>
  </si>
  <si>
    <t>湘财综指[2017]83号下达2017年中央大中型水库移民后期扶持基金(省级统筹整村推进安排60万、到县资金安排133万元）</t>
  </si>
  <si>
    <t>湘财综指[2015]0107号提前下达2016年大中型水库库区和移民安置区规划项目资</t>
  </si>
  <si>
    <t>湘财综指[2016]51号2016年大中型水库移民后期扶持项目资金</t>
  </si>
  <si>
    <t>株财综指[2017]3号2016年度福彩公益金养老服务体系建设项目资金（下村乡田心村老年活动中心）</t>
  </si>
  <si>
    <t>湘财综指[2017]5号2017年社会组织孵化基地建设资金</t>
  </si>
  <si>
    <t>湘财综指[2017]27号2017年度省级福利彩票公益金</t>
  </si>
  <si>
    <t>湘财综指[2016]0020号2016年度福利彩票公益金(东风敬老院)</t>
  </si>
  <si>
    <t>湘财综指[2017]39号2017年度省级福利彩票公益金支持开展政府购买服务项目资金）</t>
  </si>
  <si>
    <t>湘财综指[2017]51号2017年度省级财政专项彩票公益金</t>
  </si>
  <si>
    <t>湘财社指[2017]85号2017年中央彩票公益金(县扶贫养老项目建设)</t>
  </si>
  <si>
    <t>湘财综指[2017]56号2017年度省级财政专项彩票公益金(霞阳敬老院)</t>
  </si>
  <si>
    <t>湘财综指[2015]0014号2015年省级专项彩票公益金项目资金（石洲乡文化广场建设8万、三河镇敬老院维修8万、十都镇敬老院改扩建10万）</t>
  </si>
  <si>
    <t>湘财综指[2015]0031号2015年度省级福利彩票公益金资助敬老院建设项目资金（三河镇敬老院30万）</t>
  </si>
  <si>
    <t>湘财综指[2015]0054号2015年福利院建设等福利彩票公益金项目资金（县老年养护楼50万）</t>
  </si>
  <si>
    <t>湘财综指[2015]0059号2015年省级福彩公益金支持殡葬事业建设等项目资金（县殡仪服务中心建设奖励项目）</t>
  </si>
  <si>
    <t>湘财综指[2015]0065号2015年省级福利彩票公益金支持城乡社区养老服务设施项目资金（船形乡养老服务中心）</t>
  </si>
  <si>
    <t>湘财社指[2015]0087号2015年中央彩票公益金（三河镇光荣院提质改造20万）</t>
  </si>
  <si>
    <t>湘财综指[2016]0005号2016年度分成体育彩票公益金</t>
  </si>
  <si>
    <t>湘财综指[2017]28号2017年度省级财政专项彩票公益金支持乡村学校少年宫运转经费(十都镇学校）</t>
  </si>
  <si>
    <t>株财综指[2017]27号2017年中央专项彩票公益金支持乡村学校少年宫运转资金（霞阳镇三河学校28425.11元、鹿原镇东风学校1970元）</t>
  </si>
  <si>
    <t>炎政发[2019]7号</t>
  </si>
  <si>
    <t>炎政发[2019]8号</t>
  </si>
  <si>
    <t>炎政发[2019]9号</t>
  </si>
  <si>
    <t>炎政发[2019]10号</t>
  </si>
  <si>
    <t>炎政发[2019]11号</t>
  </si>
  <si>
    <t>炎政发[2019]12号</t>
  </si>
  <si>
    <t>炎政发[2019]13号</t>
  </si>
  <si>
    <t>炎政发[2019]14号</t>
  </si>
  <si>
    <t>炎政发[2019]15号</t>
  </si>
  <si>
    <t>炎政发[2019]16号</t>
  </si>
  <si>
    <t>炎政发[2019]17号</t>
  </si>
  <si>
    <t>炎政发[2019]18号</t>
  </si>
  <si>
    <t>炎政发[2019]19号</t>
  </si>
  <si>
    <t>炎政发[2019]20号</t>
  </si>
  <si>
    <t>炎政发[2019]21号</t>
  </si>
  <si>
    <t>炎政发[2019]22号</t>
  </si>
  <si>
    <t>炎政发[2019]23号</t>
  </si>
  <si>
    <t>炎政发[2019]24号</t>
  </si>
  <si>
    <t>炎政发[2019]25号</t>
  </si>
  <si>
    <t>炎政发[2019]26号</t>
  </si>
  <si>
    <t>炎政发[2019]27号</t>
  </si>
  <si>
    <t>炎政发[2019]28号</t>
  </si>
  <si>
    <t>炎政发[2019]29号</t>
  </si>
  <si>
    <t>炎政发[2019]30号</t>
  </si>
  <si>
    <t>炎政发[2019]31号</t>
  </si>
  <si>
    <t>炎政发[2019]32号</t>
  </si>
  <si>
    <t>炎政发[2019]33号</t>
  </si>
  <si>
    <t>炎政发[2019]34号</t>
  </si>
  <si>
    <t>炎政发[2019]35号</t>
  </si>
  <si>
    <t>炎政发[2019]36号</t>
  </si>
  <si>
    <t>炎政发[2019]37号</t>
  </si>
  <si>
    <t>炎政发[2019]38号</t>
  </si>
  <si>
    <t>炎政发[2019]39号</t>
  </si>
  <si>
    <t>炎政发[2019]40号</t>
  </si>
  <si>
    <t>炎政发[2019]41号</t>
  </si>
  <si>
    <t>炎政发[2019]42号</t>
  </si>
  <si>
    <t>炎政发[2019]43号</t>
  </si>
  <si>
    <t>炎政发[2019]44号</t>
  </si>
  <si>
    <t>炎政发[2019]45号</t>
  </si>
  <si>
    <t>炎政发[2019]46号</t>
  </si>
  <si>
    <t>炎政发[2019]47号</t>
  </si>
  <si>
    <t>炎政发[2019]48号</t>
  </si>
  <si>
    <t>炎政发[2019]49号</t>
  </si>
  <si>
    <t>炎政发[2019]50号</t>
  </si>
  <si>
    <t>炎政发[2019]51号</t>
  </si>
  <si>
    <t>炎政发[2019]52号</t>
  </si>
  <si>
    <t>炎政发[2019]53号</t>
  </si>
  <si>
    <t>炎政发[2019]54号</t>
  </si>
  <si>
    <t>炎政发[2019]55号</t>
  </si>
  <si>
    <t>炎政发[2019]56号</t>
  </si>
  <si>
    <t>炎政发[2019]57号</t>
  </si>
  <si>
    <t>炎政发[2019]58号</t>
  </si>
  <si>
    <t>炎政发[2019]59号</t>
  </si>
  <si>
    <t>炎政发[2019]60号</t>
  </si>
  <si>
    <t>炎政发[2019]61号</t>
  </si>
  <si>
    <t>炎政发[2019]62号</t>
  </si>
  <si>
    <t>炎政发[2019]63号</t>
  </si>
  <si>
    <t>炎政发[2019]64号</t>
  </si>
  <si>
    <t>炎政发[2019]65号</t>
  </si>
  <si>
    <t>炎政发[2019]66号</t>
  </si>
  <si>
    <t>炎政发[2019]67号</t>
  </si>
  <si>
    <t>炎政发[2019]68号</t>
  </si>
  <si>
    <t>炎政发[2019]69号</t>
  </si>
  <si>
    <t>炎政发[2019]70号</t>
  </si>
  <si>
    <t>炎政发[2019]71号</t>
  </si>
  <si>
    <t>炎政发[2019]72号</t>
  </si>
  <si>
    <t>炎政发[2019]73号</t>
  </si>
  <si>
    <t>炎政发[2019]74号</t>
  </si>
  <si>
    <t>炎政发[2019]75号</t>
  </si>
  <si>
    <t>炎政发[2019]76号</t>
  </si>
  <si>
    <t>炎政发[2019]77号</t>
  </si>
  <si>
    <t>炎政发[2019]78号</t>
  </si>
  <si>
    <t>炎政发[2019]79号</t>
  </si>
  <si>
    <t>炎政发[2019]80号</t>
  </si>
  <si>
    <t>炎政发[2019]81号</t>
  </si>
  <si>
    <t>炎政发[2019]82号</t>
  </si>
  <si>
    <t>炎政发[2019]83号</t>
  </si>
  <si>
    <t>公安局</t>
  </si>
  <si>
    <t>林业局</t>
  </si>
  <si>
    <t>畜牧兽医水产局</t>
  </si>
  <si>
    <t>涉农整合资金专户</t>
  </si>
  <si>
    <t>农业专项资金专户</t>
  </si>
  <si>
    <t>农村经营管理服务站</t>
  </si>
  <si>
    <t>水利水电局</t>
  </si>
  <si>
    <t>公路局</t>
  </si>
  <si>
    <t>经济科技信息化商务粮食局</t>
  </si>
  <si>
    <t>房产管理局</t>
  </si>
  <si>
    <t>国土资源局</t>
  </si>
  <si>
    <t>民政局</t>
  </si>
  <si>
    <t>图书馆</t>
  </si>
  <si>
    <t>文化体育中心</t>
  </si>
  <si>
    <t>炎帝陵管理局</t>
    <phoneticPr fontId="3" type="noConversion"/>
  </si>
  <si>
    <t>农业局</t>
    <phoneticPr fontId="3" type="noConversion"/>
  </si>
  <si>
    <t>民政局</t>
    <phoneticPr fontId="3" type="noConversion"/>
  </si>
  <si>
    <t>残联</t>
    <phoneticPr fontId="3" type="noConversion"/>
  </si>
  <si>
    <t>霞阳镇</t>
    <phoneticPr fontId="3" type="noConversion"/>
  </si>
  <si>
    <t>鹿原镇</t>
    <phoneticPr fontId="3" type="noConversion"/>
  </si>
  <si>
    <t>教育局</t>
    <phoneticPr fontId="3" type="noConversion"/>
  </si>
  <si>
    <t>住建局</t>
    <phoneticPr fontId="3" type="noConversion"/>
  </si>
  <si>
    <t>社保基金专户</t>
    <phoneticPr fontId="3" type="noConversion"/>
  </si>
  <si>
    <r>
      <t xml:space="preserve"> </t>
    </r>
    <r>
      <rPr>
        <sz val="9"/>
        <rFont val="宋体"/>
        <family val="3"/>
        <charset val="134"/>
      </rPr>
      <t>沔渡镇</t>
    </r>
    <phoneticPr fontId="3" type="noConversion"/>
  </si>
  <si>
    <t>十都镇</t>
    <phoneticPr fontId="3" type="noConversion"/>
  </si>
  <si>
    <t>中村乡</t>
    <phoneticPr fontId="3" type="noConversion"/>
  </si>
  <si>
    <t>十都学校</t>
    <phoneticPr fontId="3" type="noConversion"/>
  </si>
  <si>
    <t>三河学校28425.11元、东风学校1970元</t>
    <phoneticPr fontId="3" type="noConversion"/>
  </si>
  <si>
    <t>垄溪学校45000元、沔渡学校45000元、三河学校23300元、石洲学校30000元、东风学校30000元</t>
    <phoneticPr fontId="22" type="noConversion"/>
  </si>
  <si>
    <t>农业局</t>
    <phoneticPr fontId="3" type="noConversion"/>
  </si>
  <si>
    <t>文物局10.6万元、文体广新局41.5万元</t>
    <phoneticPr fontId="22" type="noConversion"/>
  </si>
  <si>
    <t>城管局</t>
    <phoneticPr fontId="22" type="noConversion"/>
  </si>
  <si>
    <t>沔渡镇10万元、十都镇5万元、商务粮食局10万元</t>
    <phoneticPr fontId="22" type="noConversion"/>
  </si>
  <si>
    <t>邮政银行6万元、人社局14万元、财政局5万元</t>
    <phoneticPr fontId="22" type="noConversion"/>
  </si>
  <si>
    <t>垄溪乡21万元、下村乡10万元、沔渡镇20万元</t>
    <phoneticPr fontId="22" type="noConversion"/>
  </si>
  <si>
    <t>民政局</t>
    <phoneticPr fontId="22" type="noConversion"/>
  </si>
  <si>
    <t>霞阳镇20万元、民政局24万元</t>
    <phoneticPr fontId="22" type="noConversion"/>
  </si>
  <si>
    <t>预算口2019年度1-9月炎陵县财政专项资金分配情况表</t>
    <phoneticPr fontId="3" type="noConversion"/>
  </si>
  <si>
    <t>截至9月30止余额</t>
    <phoneticPr fontId="3" type="noConversion"/>
  </si>
  <si>
    <t>住房保障中心</t>
    <phoneticPr fontId="22" type="noConversion"/>
  </si>
  <si>
    <t>人民医院10万元、安监局30.0235万元、民政局5万元、垄溪乡66765元、沔渡镇20万元</t>
    <phoneticPr fontId="22" type="noConversion"/>
  </si>
  <si>
    <t>鹿原镇3万元、中村乡3万元、垄溪乡76347.19元、水口镇99915元</t>
    <phoneticPr fontId="22" type="noConversion"/>
  </si>
  <si>
    <t>垄溪乡</t>
    <phoneticPr fontId="22" type="noConversion"/>
  </si>
  <si>
    <t>图书馆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</si>
</sst>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.0000000"/>
    <numFmt numFmtId="182" formatCode="0.000000"/>
    <numFmt numFmtId="183" formatCode="0.00000000"/>
  </numFmts>
  <fonts count="23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5" fillId="0" borderId="0">
      <alignment vertical="top"/>
    </xf>
    <xf numFmtId="0" fontId="6" fillId="0" borderId="0"/>
    <xf numFmtId="43" fontId="6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6" fillId="0" borderId="0" applyProtection="0">
      <alignment vertical="center"/>
    </xf>
    <xf numFmtId="0" fontId="6" fillId="0" borderId="0" applyProtection="0">
      <alignment vertical="center"/>
    </xf>
    <xf numFmtId="0" fontId="10" fillId="0" borderId="0" applyNumberFormat="0" applyFill="0" applyBorder="0" applyAlignment="0" applyProtection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79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38" fontId="13" fillId="3" borderId="0" applyNumberFormat="0" applyBorder="0" applyAlignment="0" applyProtection="0"/>
    <xf numFmtId="10" fontId="13" fillId="2" borderId="1" applyNumberFormat="0" applyBorder="0" applyAlignment="0" applyProtection="0"/>
    <xf numFmtId="0" fontId="14" fillId="0" borderId="0"/>
    <xf numFmtId="0" fontId="7" fillId="0" borderId="0"/>
    <xf numFmtId="10" fontId="1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 applyProtection="0">
      <alignment vertical="center"/>
    </xf>
    <xf numFmtId="181" fontId="16" fillId="0" borderId="0" applyFont="0" applyFill="0" applyBorder="0" applyAlignment="0" applyProtection="0"/>
    <xf numFmtId="8" fontId="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0" fontId="7" fillId="0" borderId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6" fontId="20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176" fontId="20" fillId="0" borderId="1" xfId="0" applyNumberFormat="1" applyFont="1" applyFill="1" applyBorder="1" applyAlignment="1">
      <alignment horizontal="right" vertical="center" wrapText="1"/>
    </xf>
    <xf numFmtId="178" fontId="9" fillId="0" borderId="1" xfId="6" applyNumberFormat="1" applyFont="1" applyBorder="1" applyAlignment="1" applyProtection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 applyProtection="1">
      <alignment horizontal="center" vertical="center" wrapText="1"/>
    </xf>
    <xf numFmtId="49" fontId="3" fillId="0" borderId="1" xfId="7" applyNumberFormat="1" applyFont="1" applyBorder="1" applyAlignment="1" applyProtection="1">
      <alignment horizontal="center" vertical="center" wrapText="1"/>
    </xf>
    <xf numFmtId="178" fontId="3" fillId="0" borderId="1" xfId="6" applyNumberFormat="1" applyFont="1" applyBorder="1" applyAlignment="1" applyProtection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21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1" fillId="0" borderId="1" xfId="1" applyFont="1" applyFill="1" applyBorder="1" applyAlignment="1" applyProtection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8" fillId="0" borderId="1" xfId="6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36">
    <cellStyle name="_ET_STYLE_NoName_00_" xfId="4"/>
    <cellStyle name="ColLevel_0" xfId="8"/>
    <cellStyle name="Comma [0]_laroux" xfId="9"/>
    <cellStyle name="Comma_laroux" xfId="10"/>
    <cellStyle name="Currency [0]_353HHC" xfId="11"/>
    <cellStyle name="Currency_353HHC" xfId="12"/>
    <cellStyle name="Grey" xfId="13"/>
    <cellStyle name="Input [yellow]" xfId="14"/>
    <cellStyle name="Normal - Style1" xfId="15"/>
    <cellStyle name="Normal_0105第二套审计报表定稿" xfId="16"/>
    <cellStyle name="Percent [2]" xfId="17"/>
    <cellStyle name="RowLevel_0" xfId="18"/>
    <cellStyle name="常规" xfId="0" builtinId="0"/>
    <cellStyle name="常规 2" xfId="2"/>
    <cellStyle name="常规 2 2" xfId="7"/>
    <cellStyle name="常规 2 5" xfId="19"/>
    <cellStyle name="常规 3" xfId="6"/>
    <cellStyle name="常规_2015年上级追加专项指标明细表（2015.2.11）" xfId="1"/>
    <cellStyle name="霓付 [0]_97MBO" xfId="20"/>
    <cellStyle name="霓付_97MBO" xfId="21"/>
    <cellStyle name="烹拳 [0]_97MBO" xfId="22"/>
    <cellStyle name="烹拳_97MBO" xfId="23"/>
    <cellStyle name="普通_ 白土" xfId="24"/>
    <cellStyle name="千分位[0]_ 白土" xfId="25"/>
    <cellStyle name="千分位_ 白土" xfId="26"/>
    <cellStyle name="千位[0]_laroux" xfId="27"/>
    <cellStyle name="千位_laroux" xfId="28"/>
    <cellStyle name="千位分隔 2" xfId="3"/>
    <cellStyle name="千位分隔 2 2" xfId="29"/>
    <cellStyle name="钎霖_laroux" xfId="30"/>
    <cellStyle name="样式 1" xfId="5"/>
    <cellStyle name="콤마 [0]_BOILER-CO1" xfId="31"/>
    <cellStyle name="콤마_BOILER-CO1" xfId="32"/>
    <cellStyle name="통화 [0]_BOILER-CO1" xfId="33"/>
    <cellStyle name="통화_BOILER-CO1" xfId="34"/>
    <cellStyle name="표준_0N-HANDLING 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xSplit="1" ySplit="4" topLeftCell="F78" activePane="bottomRight" state="frozen"/>
      <selection pane="topRight"/>
      <selection pane="bottomLeft"/>
      <selection pane="bottomRight" activeCell="M86" sqref="M86"/>
    </sheetView>
  </sheetViews>
  <sheetFormatPr defaultColWidth="9" defaultRowHeight="13.5"/>
  <cols>
    <col min="1" max="1" width="5.375" style="2" customWidth="1"/>
    <col min="2" max="2" width="20.375" style="1" hidden="1" customWidth="1"/>
    <col min="3" max="3" width="10.375" style="1" customWidth="1"/>
    <col min="4" max="4" width="25.875" style="31" customWidth="1"/>
    <col min="5" max="6" width="9" style="1" bestFit="1" customWidth="1"/>
    <col min="7" max="7" width="14.125" style="3" bestFit="1" customWidth="1"/>
    <col min="8" max="8" width="9.625" style="3" hidden="1" customWidth="1"/>
    <col min="9" max="9" width="10.75" style="3" hidden="1" customWidth="1"/>
    <col min="10" max="10" width="9" style="3" hidden="1" customWidth="1"/>
    <col min="11" max="11" width="14.125" style="3" bestFit="1" customWidth="1"/>
    <col min="12" max="12" width="11.25" style="3" bestFit="1" customWidth="1"/>
    <col min="13" max="13" width="28" style="2" bestFit="1" customWidth="1"/>
    <col min="14" max="14" width="16.375" style="3" bestFit="1" customWidth="1"/>
    <col min="15" max="15" width="5.25" style="1" bestFit="1" customWidth="1"/>
    <col min="16" max="16384" width="9" style="1"/>
  </cols>
  <sheetData>
    <row r="1" spans="1:15" ht="31.5">
      <c r="A1" s="37" t="s">
        <v>212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N2" s="3" t="s">
        <v>0</v>
      </c>
    </row>
    <row r="3" spans="1:15" s="2" customFormat="1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8" t="s">
        <v>7</v>
      </c>
      <c r="H3" s="38"/>
      <c r="I3" s="38"/>
      <c r="J3" s="38"/>
      <c r="K3" s="38"/>
      <c r="L3" s="36" t="s">
        <v>8</v>
      </c>
      <c r="M3" s="36"/>
      <c r="N3" s="39" t="s">
        <v>213</v>
      </c>
      <c r="O3" s="36" t="s">
        <v>9</v>
      </c>
    </row>
    <row r="4" spans="1:15" s="2" customFormat="1" ht="27">
      <c r="A4" s="36"/>
      <c r="B4" s="36"/>
      <c r="C4" s="36"/>
      <c r="D4" s="36"/>
      <c r="E4" s="36"/>
      <c r="F4" s="36"/>
      <c r="G4" s="30" t="s">
        <v>10</v>
      </c>
      <c r="H4" s="30" t="s">
        <v>11</v>
      </c>
      <c r="I4" s="30" t="s">
        <v>12</v>
      </c>
      <c r="J4" s="30" t="s">
        <v>13</v>
      </c>
      <c r="K4" s="30" t="s">
        <v>14</v>
      </c>
      <c r="L4" s="30" t="s">
        <v>7</v>
      </c>
      <c r="M4" s="29" t="s">
        <v>15</v>
      </c>
      <c r="N4" s="38"/>
      <c r="O4" s="36"/>
    </row>
    <row r="5" spans="1:15" s="5" customFormat="1" ht="42" customHeight="1">
      <c r="A5" s="7">
        <v>1</v>
      </c>
      <c r="B5" s="8"/>
      <c r="C5" s="9" t="s">
        <v>65</v>
      </c>
      <c r="D5" s="32" t="s">
        <v>66</v>
      </c>
      <c r="E5" s="7" t="s">
        <v>16</v>
      </c>
      <c r="F5" s="7" t="s">
        <v>17</v>
      </c>
      <c r="G5" s="23">
        <f t="shared" ref="G5:G68" si="0">H5+I5+J5+K5</f>
        <v>9188819.1600000001</v>
      </c>
      <c r="H5" s="13"/>
      <c r="I5" s="13"/>
      <c r="J5" s="12"/>
      <c r="K5" s="12">
        <v>9188819.1600000001</v>
      </c>
      <c r="L5" s="13">
        <v>9188819.1600000001</v>
      </c>
      <c r="M5" s="7" t="s">
        <v>175</v>
      </c>
      <c r="N5" s="14">
        <f>G5-L5</f>
        <v>0</v>
      </c>
      <c r="O5" s="7"/>
    </row>
    <row r="6" spans="1:15" ht="52.5" customHeight="1">
      <c r="A6" s="7">
        <v>2</v>
      </c>
      <c r="B6" s="10"/>
      <c r="C6" s="9" t="s">
        <v>98</v>
      </c>
      <c r="D6" s="33" t="s">
        <v>67</v>
      </c>
      <c r="E6" s="7" t="s">
        <v>16</v>
      </c>
      <c r="F6" s="7" t="s">
        <v>17</v>
      </c>
      <c r="G6" s="23">
        <f t="shared" si="0"/>
        <v>8140000</v>
      </c>
      <c r="H6" s="13"/>
      <c r="I6" s="13"/>
      <c r="J6" s="14"/>
      <c r="K6" s="14">
        <v>8140000</v>
      </c>
      <c r="L6" s="13">
        <v>3770000</v>
      </c>
      <c r="M6" s="20" t="s">
        <v>195</v>
      </c>
      <c r="N6" s="14">
        <f t="shared" ref="N6:N59" si="1">G6-L6</f>
        <v>4370000</v>
      </c>
      <c r="O6" s="7"/>
    </row>
    <row r="7" spans="1:15" ht="52.5" customHeight="1">
      <c r="A7" s="7">
        <v>3</v>
      </c>
      <c r="B7" s="10"/>
      <c r="C7" s="9" t="s">
        <v>99</v>
      </c>
      <c r="D7" s="33" t="s">
        <v>68</v>
      </c>
      <c r="E7" s="7" t="s">
        <v>16</v>
      </c>
      <c r="F7" s="7" t="s">
        <v>17</v>
      </c>
      <c r="G7" s="23">
        <f t="shared" si="0"/>
        <v>6000000</v>
      </c>
      <c r="H7" s="13"/>
      <c r="I7" s="13"/>
      <c r="J7" s="14"/>
      <c r="K7" s="14">
        <v>6000000</v>
      </c>
      <c r="L7" s="13">
        <v>5145000</v>
      </c>
      <c r="M7" s="20" t="s">
        <v>204</v>
      </c>
      <c r="N7" s="14">
        <f t="shared" si="1"/>
        <v>855000</v>
      </c>
      <c r="O7" s="7"/>
    </row>
    <row r="8" spans="1:15" ht="55.5" customHeight="1">
      <c r="A8" s="7">
        <v>4</v>
      </c>
      <c r="B8" s="10"/>
      <c r="C8" s="9" t="s">
        <v>100</v>
      </c>
      <c r="D8" s="33" t="s">
        <v>69</v>
      </c>
      <c r="E8" s="7" t="s">
        <v>16</v>
      </c>
      <c r="F8" s="7" t="s">
        <v>17</v>
      </c>
      <c r="G8" s="23">
        <f t="shared" si="0"/>
        <v>2151580</v>
      </c>
      <c r="H8" s="13"/>
      <c r="I8" s="13"/>
      <c r="J8" s="14"/>
      <c r="K8" s="14">
        <v>2151580</v>
      </c>
      <c r="L8" s="13">
        <v>418420</v>
      </c>
      <c r="M8" s="20" t="s">
        <v>189</v>
      </c>
      <c r="N8" s="14">
        <f t="shared" si="1"/>
        <v>1733160</v>
      </c>
      <c r="O8" s="7"/>
    </row>
    <row r="9" spans="1:15" ht="50.25" customHeight="1">
      <c r="A9" s="7">
        <v>5</v>
      </c>
      <c r="B9" s="10"/>
      <c r="C9" s="9" t="s">
        <v>101</v>
      </c>
      <c r="D9" s="33" t="s">
        <v>70</v>
      </c>
      <c r="E9" s="7" t="s">
        <v>16</v>
      </c>
      <c r="F9" s="7" t="s">
        <v>17</v>
      </c>
      <c r="G9" s="23">
        <f t="shared" si="0"/>
        <v>7780000</v>
      </c>
      <c r="H9" s="13"/>
      <c r="I9" s="13"/>
      <c r="J9" s="14"/>
      <c r="K9" s="14">
        <v>7780000</v>
      </c>
      <c r="L9" s="13">
        <v>521000</v>
      </c>
      <c r="M9" s="28" t="s">
        <v>205</v>
      </c>
      <c r="N9" s="14">
        <f t="shared" si="1"/>
        <v>7259000</v>
      </c>
      <c r="O9" s="7"/>
    </row>
    <row r="10" spans="1:15" ht="51" customHeight="1">
      <c r="A10" s="7">
        <v>6</v>
      </c>
      <c r="B10" s="10"/>
      <c r="C10" s="9" t="s">
        <v>102</v>
      </c>
      <c r="D10" s="33" t="s">
        <v>71</v>
      </c>
      <c r="E10" s="7" t="s">
        <v>16</v>
      </c>
      <c r="F10" s="7" t="s">
        <v>17</v>
      </c>
      <c r="G10" s="23">
        <f t="shared" si="0"/>
        <v>2000000</v>
      </c>
      <c r="H10" s="13"/>
      <c r="I10" s="13"/>
      <c r="J10" s="14"/>
      <c r="K10" s="14">
        <v>2000000</v>
      </c>
      <c r="L10" s="13"/>
      <c r="M10" s="20"/>
      <c r="N10" s="14">
        <f t="shared" si="1"/>
        <v>2000000</v>
      </c>
      <c r="O10" s="7"/>
    </row>
    <row r="11" spans="1:15" ht="66.75" customHeight="1">
      <c r="A11" s="7">
        <v>7</v>
      </c>
      <c r="B11" s="10"/>
      <c r="C11" s="9" t="s">
        <v>103</v>
      </c>
      <c r="D11" s="33" t="s">
        <v>72</v>
      </c>
      <c r="E11" s="7" t="s">
        <v>16</v>
      </c>
      <c r="F11" s="7" t="s">
        <v>17</v>
      </c>
      <c r="G11" s="23">
        <f t="shared" si="0"/>
        <v>1900000</v>
      </c>
      <c r="H11" s="13"/>
      <c r="I11" s="13"/>
      <c r="J11" s="14"/>
      <c r="K11" s="14">
        <v>1900000</v>
      </c>
      <c r="L11" s="13">
        <v>1280000</v>
      </c>
      <c r="M11" s="28" t="s">
        <v>206</v>
      </c>
      <c r="N11" s="14">
        <f t="shared" si="1"/>
        <v>620000</v>
      </c>
      <c r="O11" s="7"/>
    </row>
    <row r="12" spans="1:15" ht="71.25" customHeight="1">
      <c r="A12" s="7">
        <v>8</v>
      </c>
      <c r="B12" s="10"/>
      <c r="C12" s="9" t="s">
        <v>104</v>
      </c>
      <c r="D12" s="33" t="s">
        <v>73</v>
      </c>
      <c r="E12" s="7" t="s">
        <v>16</v>
      </c>
      <c r="F12" s="7" t="s">
        <v>17</v>
      </c>
      <c r="G12" s="23">
        <f t="shared" si="0"/>
        <v>2860000</v>
      </c>
      <c r="H12" s="13"/>
      <c r="I12" s="13"/>
      <c r="J12" s="14"/>
      <c r="K12" s="14">
        <v>2860000</v>
      </c>
      <c r="L12" s="13">
        <v>2860000</v>
      </c>
      <c r="M12" s="16" t="s">
        <v>176</v>
      </c>
      <c r="N12" s="14">
        <f t="shared" si="1"/>
        <v>0</v>
      </c>
      <c r="O12" s="7"/>
    </row>
    <row r="13" spans="1:15" ht="43.5" customHeight="1">
      <c r="A13" s="7">
        <v>9</v>
      </c>
      <c r="B13" s="10"/>
      <c r="C13" s="9" t="s">
        <v>105</v>
      </c>
      <c r="D13" s="33" t="s">
        <v>74</v>
      </c>
      <c r="E13" s="7" t="s">
        <v>16</v>
      </c>
      <c r="F13" s="7" t="s">
        <v>17</v>
      </c>
      <c r="G13" s="23">
        <f t="shared" si="0"/>
        <v>1960000</v>
      </c>
      <c r="H13" s="13"/>
      <c r="I13" s="13"/>
      <c r="J13" s="14"/>
      <c r="K13" s="14">
        <v>1960000</v>
      </c>
      <c r="L13" s="13"/>
      <c r="M13" s="16"/>
      <c r="N13" s="14">
        <f t="shared" si="1"/>
        <v>1960000</v>
      </c>
      <c r="O13" s="7"/>
    </row>
    <row r="14" spans="1:15" ht="42" customHeight="1">
      <c r="A14" s="7">
        <v>10</v>
      </c>
      <c r="B14" s="10"/>
      <c r="C14" s="9" t="s">
        <v>106</v>
      </c>
      <c r="D14" s="33" t="s">
        <v>75</v>
      </c>
      <c r="E14" s="7" t="s">
        <v>16</v>
      </c>
      <c r="F14" s="7" t="s">
        <v>17</v>
      </c>
      <c r="G14" s="23">
        <f t="shared" si="0"/>
        <v>1262000</v>
      </c>
      <c r="H14" s="13"/>
      <c r="I14" s="13"/>
      <c r="J14" s="14"/>
      <c r="K14" s="14">
        <v>1262000</v>
      </c>
      <c r="L14" s="13">
        <v>198000</v>
      </c>
      <c r="M14" s="20" t="s">
        <v>196</v>
      </c>
      <c r="N14" s="14">
        <f t="shared" si="1"/>
        <v>1064000</v>
      </c>
      <c r="O14" s="7"/>
    </row>
    <row r="15" spans="1:15" ht="48">
      <c r="A15" s="7">
        <v>11</v>
      </c>
      <c r="B15" s="10"/>
      <c r="C15" s="9" t="s">
        <v>107</v>
      </c>
      <c r="D15" s="33" t="s">
        <v>76</v>
      </c>
      <c r="E15" s="7" t="s">
        <v>16</v>
      </c>
      <c r="F15" s="7" t="s">
        <v>17</v>
      </c>
      <c r="G15" s="23">
        <f t="shared" si="0"/>
        <v>1500000</v>
      </c>
      <c r="H15" s="13"/>
      <c r="I15" s="13"/>
      <c r="J15" s="14"/>
      <c r="K15" s="14">
        <v>1500000</v>
      </c>
      <c r="L15" s="13">
        <v>500000</v>
      </c>
      <c r="M15" s="16" t="s">
        <v>177</v>
      </c>
      <c r="N15" s="14">
        <f t="shared" si="1"/>
        <v>1000000</v>
      </c>
      <c r="O15" s="7"/>
    </row>
    <row r="16" spans="1:15" ht="49.5" customHeight="1">
      <c r="A16" s="7">
        <v>12</v>
      </c>
      <c r="B16" s="10"/>
      <c r="C16" s="9" t="s">
        <v>108</v>
      </c>
      <c r="D16" s="33" t="s">
        <v>19</v>
      </c>
      <c r="E16" s="7" t="s">
        <v>16</v>
      </c>
      <c r="F16" s="7" t="s">
        <v>17</v>
      </c>
      <c r="G16" s="23">
        <f t="shared" si="0"/>
        <v>2400000</v>
      </c>
      <c r="H16" s="13"/>
      <c r="I16" s="13"/>
      <c r="J16" s="14"/>
      <c r="K16" s="14">
        <v>2400000</v>
      </c>
      <c r="L16" s="13"/>
      <c r="M16" s="26"/>
      <c r="N16" s="14">
        <f t="shared" si="1"/>
        <v>2400000</v>
      </c>
      <c r="O16" s="7"/>
    </row>
    <row r="17" spans="1:15" s="6" customFormat="1" ht="68.25" customHeight="1">
      <c r="A17" s="7">
        <v>13</v>
      </c>
      <c r="B17" s="10"/>
      <c r="C17" s="9" t="s">
        <v>109</v>
      </c>
      <c r="D17" s="33" t="s">
        <v>20</v>
      </c>
      <c r="E17" s="7" t="s">
        <v>16</v>
      </c>
      <c r="F17" s="7" t="s">
        <v>17</v>
      </c>
      <c r="G17" s="23">
        <f t="shared" si="0"/>
        <v>2289200</v>
      </c>
      <c r="H17" s="15"/>
      <c r="I17" s="15"/>
      <c r="J17" s="14"/>
      <c r="K17" s="14">
        <v>2289200</v>
      </c>
      <c r="L17" s="15">
        <v>1269200</v>
      </c>
      <c r="M17" s="18" t="s">
        <v>178</v>
      </c>
      <c r="N17" s="14">
        <f t="shared" si="1"/>
        <v>1020000</v>
      </c>
      <c r="O17" s="11"/>
    </row>
    <row r="18" spans="1:15" ht="49.5" customHeight="1">
      <c r="A18" s="7">
        <v>14</v>
      </c>
      <c r="B18" s="10"/>
      <c r="C18" s="9" t="s">
        <v>110</v>
      </c>
      <c r="D18" s="33" t="s">
        <v>21</v>
      </c>
      <c r="E18" s="7" t="s">
        <v>16</v>
      </c>
      <c r="F18" s="7" t="s">
        <v>17</v>
      </c>
      <c r="G18" s="23">
        <f t="shared" si="0"/>
        <v>1453000</v>
      </c>
      <c r="H18" s="13"/>
      <c r="I18" s="13"/>
      <c r="J18" s="14"/>
      <c r="K18" s="14">
        <v>1453000</v>
      </c>
      <c r="L18" s="13">
        <v>1453000</v>
      </c>
      <c r="M18" s="20" t="s">
        <v>179</v>
      </c>
      <c r="N18" s="14">
        <f t="shared" si="1"/>
        <v>0</v>
      </c>
      <c r="O18" s="7"/>
    </row>
    <row r="19" spans="1:15" ht="49.5" customHeight="1">
      <c r="A19" s="7">
        <v>15</v>
      </c>
      <c r="B19" s="10"/>
      <c r="C19" s="9" t="s">
        <v>111</v>
      </c>
      <c r="D19" s="33" t="s">
        <v>22</v>
      </c>
      <c r="E19" s="7" t="s">
        <v>16</v>
      </c>
      <c r="F19" s="7" t="s">
        <v>17</v>
      </c>
      <c r="G19" s="23">
        <f t="shared" si="0"/>
        <v>2000000</v>
      </c>
      <c r="H19" s="13"/>
      <c r="I19" s="13"/>
      <c r="J19" s="14"/>
      <c r="K19" s="14">
        <v>2000000</v>
      </c>
      <c r="L19" s="13">
        <v>2000000</v>
      </c>
      <c r="M19" s="20" t="s">
        <v>190</v>
      </c>
      <c r="N19" s="14">
        <f t="shared" si="1"/>
        <v>0</v>
      </c>
      <c r="O19" s="7"/>
    </row>
    <row r="20" spans="1:15" s="6" customFormat="1" ht="49.5" customHeight="1">
      <c r="A20" s="7">
        <v>16</v>
      </c>
      <c r="B20" s="10"/>
      <c r="C20" s="9" t="s">
        <v>112</v>
      </c>
      <c r="D20" s="33" t="s">
        <v>23</v>
      </c>
      <c r="E20" s="7" t="s">
        <v>16</v>
      </c>
      <c r="F20" s="7" t="s">
        <v>17</v>
      </c>
      <c r="G20" s="23">
        <f t="shared" si="0"/>
        <v>1962600</v>
      </c>
      <c r="H20" s="15"/>
      <c r="I20" s="15"/>
      <c r="J20" s="14"/>
      <c r="K20" s="14">
        <v>1962600</v>
      </c>
      <c r="L20" s="15">
        <v>1962600</v>
      </c>
      <c r="M20" s="20" t="s">
        <v>180</v>
      </c>
      <c r="N20" s="14">
        <f t="shared" si="1"/>
        <v>0</v>
      </c>
      <c r="O20" s="11"/>
    </row>
    <row r="21" spans="1:15" s="6" customFormat="1" ht="49.5" customHeight="1">
      <c r="A21" s="7">
        <v>17</v>
      </c>
      <c r="B21" s="10"/>
      <c r="C21" s="9" t="s">
        <v>113</v>
      </c>
      <c r="D21" s="33" t="s">
        <v>24</v>
      </c>
      <c r="E21" s="7" t="s">
        <v>16</v>
      </c>
      <c r="F21" s="7" t="s">
        <v>17</v>
      </c>
      <c r="G21" s="23">
        <f t="shared" si="0"/>
        <v>2400000</v>
      </c>
      <c r="H21" s="15"/>
      <c r="I21" s="15"/>
      <c r="J21" s="14"/>
      <c r="K21" s="14">
        <v>2400000</v>
      </c>
      <c r="L21" s="15">
        <v>250000</v>
      </c>
      <c r="M21" s="25" t="s">
        <v>181</v>
      </c>
      <c r="N21" s="14">
        <f t="shared" si="1"/>
        <v>2150000</v>
      </c>
      <c r="O21" s="11"/>
    </row>
    <row r="22" spans="1:15" s="6" customFormat="1" ht="49.5" customHeight="1">
      <c r="A22" s="7">
        <v>18</v>
      </c>
      <c r="B22" s="10"/>
      <c r="C22" s="9" t="s">
        <v>114</v>
      </c>
      <c r="D22" s="33" t="s">
        <v>25</v>
      </c>
      <c r="E22" s="7" t="s">
        <v>16</v>
      </c>
      <c r="F22" s="7" t="s">
        <v>17</v>
      </c>
      <c r="G22" s="23">
        <f t="shared" si="0"/>
        <v>4200000</v>
      </c>
      <c r="H22" s="15"/>
      <c r="I22" s="15"/>
      <c r="J22" s="14"/>
      <c r="K22" s="14">
        <v>4200000</v>
      </c>
      <c r="L22" s="15">
        <v>250000</v>
      </c>
      <c r="M22" s="28" t="s">
        <v>208</v>
      </c>
      <c r="N22" s="14">
        <f t="shared" si="1"/>
        <v>3950000</v>
      </c>
      <c r="O22" s="11"/>
    </row>
    <row r="23" spans="1:15" s="6" customFormat="1" ht="49.5" customHeight="1">
      <c r="A23" s="7">
        <v>19</v>
      </c>
      <c r="B23" s="10"/>
      <c r="C23" s="9" t="s">
        <v>115</v>
      </c>
      <c r="D23" s="33" t="s">
        <v>26</v>
      </c>
      <c r="E23" s="7" t="s">
        <v>16</v>
      </c>
      <c r="F23" s="7" t="s">
        <v>17</v>
      </c>
      <c r="G23" s="23">
        <f t="shared" si="0"/>
        <v>2760000</v>
      </c>
      <c r="H23" s="15"/>
      <c r="I23" s="15"/>
      <c r="J23" s="14"/>
      <c r="K23" s="14">
        <v>2760000</v>
      </c>
      <c r="L23" s="15">
        <v>1200000</v>
      </c>
      <c r="M23" s="20" t="s">
        <v>197</v>
      </c>
      <c r="N23" s="14">
        <f t="shared" si="1"/>
        <v>1560000</v>
      </c>
      <c r="O23" s="11"/>
    </row>
    <row r="24" spans="1:15" ht="49.5" customHeight="1">
      <c r="A24" s="7">
        <v>20</v>
      </c>
      <c r="B24" s="10"/>
      <c r="C24" s="9" t="s">
        <v>116</v>
      </c>
      <c r="D24" s="33" t="s">
        <v>27</v>
      </c>
      <c r="E24" s="7" t="s">
        <v>16</v>
      </c>
      <c r="F24" s="7" t="s">
        <v>17</v>
      </c>
      <c r="G24" s="23">
        <f t="shared" si="0"/>
        <v>6115900</v>
      </c>
      <c r="H24" s="13"/>
      <c r="I24" s="13"/>
      <c r="J24" s="14"/>
      <c r="K24" s="14">
        <v>6115900</v>
      </c>
      <c r="L24" s="13"/>
      <c r="M24" s="20"/>
      <c r="N24" s="14">
        <f t="shared" si="1"/>
        <v>6115900</v>
      </c>
      <c r="O24" s="7"/>
    </row>
    <row r="25" spans="1:15" s="6" customFormat="1" ht="151.5" customHeight="1">
      <c r="A25" s="7">
        <v>21</v>
      </c>
      <c r="B25" s="10"/>
      <c r="C25" s="9" t="s">
        <v>117</v>
      </c>
      <c r="D25" s="33" t="s">
        <v>28</v>
      </c>
      <c r="E25" s="7" t="s">
        <v>16</v>
      </c>
      <c r="F25" s="7" t="s">
        <v>17</v>
      </c>
      <c r="G25" s="23">
        <f t="shared" si="0"/>
        <v>4370520</v>
      </c>
      <c r="H25" s="15"/>
      <c r="I25" s="15"/>
      <c r="J25" s="14"/>
      <c r="K25" s="14">
        <v>4370520</v>
      </c>
      <c r="L25" s="15">
        <v>642400</v>
      </c>
      <c r="M25" s="20" t="s">
        <v>182</v>
      </c>
      <c r="N25" s="14">
        <f t="shared" si="1"/>
        <v>3728120</v>
      </c>
      <c r="O25" s="11"/>
    </row>
    <row r="26" spans="1:15" s="6" customFormat="1" ht="74.25" customHeight="1">
      <c r="A26" s="7">
        <v>22</v>
      </c>
      <c r="B26" s="10"/>
      <c r="C26" s="9" t="s">
        <v>118</v>
      </c>
      <c r="D26" s="33" t="s">
        <v>29</v>
      </c>
      <c r="E26" s="7" t="s">
        <v>16</v>
      </c>
      <c r="F26" s="7" t="s">
        <v>17</v>
      </c>
      <c r="G26" s="23">
        <f t="shared" si="0"/>
        <v>1220000</v>
      </c>
      <c r="H26" s="15"/>
      <c r="I26" s="15"/>
      <c r="J26" s="14"/>
      <c r="K26" s="14">
        <v>1220000</v>
      </c>
      <c r="L26" s="15">
        <v>1220000</v>
      </c>
      <c r="M26" s="20" t="s">
        <v>183</v>
      </c>
      <c r="N26" s="14">
        <f t="shared" si="1"/>
        <v>0</v>
      </c>
      <c r="O26" s="11"/>
    </row>
    <row r="27" spans="1:15" ht="57.75" customHeight="1">
      <c r="A27" s="7">
        <v>23</v>
      </c>
      <c r="B27" s="10"/>
      <c r="C27" s="9" t="s">
        <v>119</v>
      </c>
      <c r="D27" s="33" t="s">
        <v>30</v>
      </c>
      <c r="E27" s="7" t="s">
        <v>16</v>
      </c>
      <c r="F27" s="7" t="s">
        <v>17</v>
      </c>
      <c r="G27" s="23">
        <f t="shared" si="0"/>
        <v>1570400</v>
      </c>
      <c r="H27" s="13"/>
      <c r="I27" s="13"/>
      <c r="J27" s="14"/>
      <c r="K27" s="14">
        <v>1570400</v>
      </c>
      <c r="L27" s="13"/>
      <c r="M27" s="20"/>
      <c r="N27" s="14">
        <f t="shared" si="1"/>
        <v>1570400</v>
      </c>
      <c r="O27" s="7"/>
    </row>
    <row r="28" spans="1:15" ht="48" customHeight="1">
      <c r="A28" s="7">
        <v>24</v>
      </c>
      <c r="B28" s="10"/>
      <c r="C28" s="9" t="s">
        <v>120</v>
      </c>
      <c r="D28" s="33" t="s">
        <v>31</v>
      </c>
      <c r="E28" s="7" t="s">
        <v>16</v>
      </c>
      <c r="F28" s="7" t="s">
        <v>17</v>
      </c>
      <c r="G28" s="23">
        <f t="shared" si="0"/>
        <v>3316960</v>
      </c>
      <c r="H28" s="13"/>
      <c r="I28" s="13"/>
      <c r="J28" s="14"/>
      <c r="K28" s="14">
        <v>3316960</v>
      </c>
      <c r="L28" s="13">
        <v>3316960</v>
      </c>
      <c r="M28" s="20" t="s">
        <v>184</v>
      </c>
      <c r="N28" s="14">
        <f t="shared" si="1"/>
        <v>0</v>
      </c>
      <c r="O28" s="7"/>
    </row>
    <row r="29" spans="1:15" s="6" customFormat="1" ht="54" customHeight="1">
      <c r="A29" s="7">
        <v>25</v>
      </c>
      <c r="B29" s="22"/>
      <c r="C29" s="9" t="s">
        <v>121</v>
      </c>
      <c r="D29" s="34" t="s">
        <v>32</v>
      </c>
      <c r="E29" s="11" t="s">
        <v>16</v>
      </c>
      <c r="F29" s="11" t="s">
        <v>17</v>
      </c>
      <c r="G29" s="23">
        <f t="shared" si="0"/>
        <v>16860000</v>
      </c>
      <c r="H29" s="15"/>
      <c r="I29" s="15"/>
      <c r="J29" s="24"/>
      <c r="K29" s="24">
        <v>16860000</v>
      </c>
      <c r="L29" s="15">
        <v>6431418.2300000004</v>
      </c>
      <c r="M29" s="20" t="s">
        <v>184</v>
      </c>
      <c r="N29" s="14">
        <f t="shared" si="1"/>
        <v>10428581.77</v>
      </c>
      <c r="O29" s="11"/>
    </row>
    <row r="30" spans="1:15" s="6" customFormat="1" ht="51" customHeight="1">
      <c r="A30" s="7">
        <v>26</v>
      </c>
      <c r="B30" s="10"/>
      <c r="C30" s="9" t="s">
        <v>122</v>
      </c>
      <c r="D30" s="33" t="s">
        <v>33</v>
      </c>
      <c r="E30" s="7" t="s">
        <v>16</v>
      </c>
      <c r="F30" s="7" t="s">
        <v>17</v>
      </c>
      <c r="G30" s="23">
        <f t="shared" si="0"/>
        <v>20130000</v>
      </c>
      <c r="H30" s="15"/>
      <c r="I30" s="15"/>
      <c r="J30" s="14"/>
      <c r="K30" s="14">
        <v>20130000</v>
      </c>
      <c r="L30" s="15"/>
      <c r="M30" s="16"/>
      <c r="N30" s="14">
        <f t="shared" si="1"/>
        <v>20130000</v>
      </c>
      <c r="O30" s="11"/>
    </row>
    <row r="31" spans="1:15" ht="70.5" customHeight="1">
      <c r="A31" s="7">
        <v>27</v>
      </c>
      <c r="B31" s="10"/>
      <c r="C31" s="9" t="s">
        <v>123</v>
      </c>
      <c r="D31" s="33" t="s">
        <v>34</v>
      </c>
      <c r="E31" s="7" t="s">
        <v>16</v>
      </c>
      <c r="F31" s="7" t="s">
        <v>17</v>
      </c>
      <c r="G31" s="23">
        <f t="shared" si="0"/>
        <v>3760000</v>
      </c>
      <c r="H31" s="13"/>
      <c r="I31" s="13"/>
      <c r="J31" s="14"/>
      <c r="K31" s="14">
        <v>3760000</v>
      </c>
      <c r="L31" s="13"/>
      <c r="M31" s="16"/>
      <c r="N31" s="14">
        <f t="shared" si="1"/>
        <v>3760000</v>
      </c>
      <c r="O31" s="7"/>
    </row>
    <row r="32" spans="1:15" s="6" customFormat="1" ht="89.25" customHeight="1">
      <c r="A32" s="7">
        <v>28</v>
      </c>
      <c r="B32" s="10"/>
      <c r="C32" s="9" t="s">
        <v>124</v>
      </c>
      <c r="D32" s="33" t="s">
        <v>35</v>
      </c>
      <c r="E32" s="7" t="s">
        <v>16</v>
      </c>
      <c r="F32" s="7" t="s">
        <v>17</v>
      </c>
      <c r="G32" s="23">
        <f t="shared" si="0"/>
        <v>4575000</v>
      </c>
      <c r="H32" s="15"/>
      <c r="I32" s="15"/>
      <c r="J32" s="14"/>
      <c r="K32" s="14">
        <v>4575000</v>
      </c>
      <c r="L32" s="15">
        <v>224175</v>
      </c>
      <c r="M32" s="20" t="s">
        <v>185</v>
      </c>
      <c r="N32" s="14">
        <f t="shared" si="1"/>
        <v>4350825</v>
      </c>
      <c r="O32" s="11"/>
    </row>
    <row r="33" spans="1:15" ht="48.75" customHeight="1">
      <c r="A33" s="7">
        <v>29</v>
      </c>
      <c r="B33" s="10"/>
      <c r="C33" s="9" t="s">
        <v>125</v>
      </c>
      <c r="D33" s="33" t="s">
        <v>36</v>
      </c>
      <c r="E33" s="7" t="s">
        <v>16</v>
      </c>
      <c r="F33" s="7" t="s">
        <v>17</v>
      </c>
      <c r="G33" s="23">
        <f t="shared" si="0"/>
        <v>338400</v>
      </c>
      <c r="H33" s="13"/>
      <c r="I33" s="13"/>
      <c r="J33" s="14"/>
      <c r="K33" s="14">
        <v>338400</v>
      </c>
      <c r="L33" s="13"/>
      <c r="M33" s="20"/>
      <c r="N33" s="14">
        <f t="shared" si="1"/>
        <v>338400</v>
      </c>
      <c r="O33" s="7"/>
    </row>
    <row r="34" spans="1:15" ht="60.75" customHeight="1">
      <c r="A34" s="7">
        <v>30</v>
      </c>
      <c r="B34" s="10"/>
      <c r="C34" s="9" t="s">
        <v>126</v>
      </c>
      <c r="D34" s="33" t="s">
        <v>37</v>
      </c>
      <c r="E34" s="7" t="s">
        <v>16</v>
      </c>
      <c r="F34" s="7" t="s">
        <v>17</v>
      </c>
      <c r="G34" s="23">
        <f t="shared" si="0"/>
        <v>202800</v>
      </c>
      <c r="H34" s="13"/>
      <c r="I34" s="13"/>
      <c r="J34" s="14"/>
      <c r="K34" s="14">
        <v>202800</v>
      </c>
      <c r="L34" s="13"/>
      <c r="M34" s="20"/>
      <c r="N34" s="14">
        <f t="shared" si="1"/>
        <v>202800</v>
      </c>
      <c r="O34" s="7"/>
    </row>
    <row r="35" spans="1:15" ht="48.75" customHeight="1">
      <c r="A35" s="7">
        <v>31</v>
      </c>
      <c r="B35" s="10"/>
      <c r="C35" s="9" t="s">
        <v>127</v>
      </c>
      <c r="D35" s="33" t="s">
        <v>38</v>
      </c>
      <c r="E35" s="7" t="s">
        <v>16</v>
      </c>
      <c r="F35" s="7" t="s">
        <v>17</v>
      </c>
      <c r="G35" s="23">
        <f t="shared" si="0"/>
        <v>2200000</v>
      </c>
      <c r="H35" s="13"/>
      <c r="I35" s="13"/>
      <c r="J35" s="14"/>
      <c r="K35" s="14">
        <v>2200000</v>
      </c>
      <c r="L35" s="13"/>
      <c r="M35" s="16"/>
      <c r="N35" s="14">
        <f t="shared" si="1"/>
        <v>2200000</v>
      </c>
      <c r="O35" s="7"/>
    </row>
    <row r="36" spans="1:15" s="6" customFormat="1" ht="51.75" customHeight="1">
      <c r="A36" s="7">
        <v>32</v>
      </c>
      <c r="B36" s="10"/>
      <c r="C36" s="9" t="s">
        <v>128</v>
      </c>
      <c r="D36" s="33" t="s">
        <v>77</v>
      </c>
      <c r="E36" s="7" t="s">
        <v>16</v>
      </c>
      <c r="F36" s="7" t="s">
        <v>17</v>
      </c>
      <c r="G36" s="23">
        <f t="shared" si="0"/>
        <v>1010000</v>
      </c>
      <c r="H36" s="15"/>
      <c r="I36" s="15"/>
      <c r="J36" s="14"/>
      <c r="K36" s="14">
        <v>1010000</v>
      </c>
      <c r="L36" s="15">
        <v>160000</v>
      </c>
      <c r="M36" s="16" t="s">
        <v>198</v>
      </c>
      <c r="N36" s="14">
        <f t="shared" si="1"/>
        <v>850000</v>
      </c>
      <c r="O36" s="11"/>
    </row>
    <row r="37" spans="1:15" s="6" customFormat="1" ht="57.75" customHeight="1">
      <c r="A37" s="7">
        <v>33</v>
      </c>
      <c r="B37" s="10"/>
      <c r="C37" s="9" t="s">
        <v>129</v>
      </c>
      <c r="D37" s="33" t="s">
        <v>78</v>
      </c>
      <c r="E37" s="7" t="s">
        <v>16</v>
      </c>
      <c r="F37" s="7" t="s">
        <v>17</v>
      </c>
      <c r="G37" s="23">
        <f t="shared" si="0"/>
        <v>1930000</v>
      </c>
      <c r="H37" s="15"/>
      <c r="I37" s="15"/>
      <c r="J37" s="14"/>
      <c r="K37" s="14">
        <v>1930000</v>
      </c>
      <c r="L37" s="15">
        <v>100000</v>
      </c>
      <c r="M37" s="19" t="s">
        <v>199</v>
      </c>
      <c r="N37" s="14">
        <f t="shared" si="1"/>
        <v>1830000</v>
      </c>
      <c r="O37" s="11"/>
    </row>
    <row r="38" spans="1:15" ht="48.75" customHeight="1">
      <c r="A38" s="7">
        <v>34</v>
      </c>
      <c r="B38" s="10"/>
      <c r="C38" s="9" t="s">
        <v>130</v>
      </c>
      <c r="D38" s="33" t="s">
        <v>79</v>
      </c>
      <c r="E38" s="7" t="s">
        <v>16</v>
      </c>
      <c r="F38" s="7" t="s">
        <v>17</v>
      </c>
      <c r="G38" s="23">
        <f t="shared" si="0"/>
        <v>560000</v>
      </c>
      <c r="H38" s="13"/>
      <c r="I38" s="13"/>
      <c r="J38" s="14"/>
      <c r="K38" s="14">
        <v>560000</v>
      </c>
      <c r="L38" s="13"/>
      <c r="M38" s="20"/>
      <c r="N38" s="14">
        <f t="shared" si="1"/>
        <v>560000</v>
      </c>
      <c r="O38" s="7"/>
    </row>
    <row r="39" spans="1:15" ht="39" customHeight="1">
      <c r="A39" s="7">
        <v>35</v>
      </c>
      <c r="B39" s="10"/>
      <c r="C39" s="9" t="s">
        <v>131</v>
      </c>
      <c r="D39" s="33" t="s">
        <v>80</v>
      </c>
      <c r="E39" s="7" t="s">
        <v>16</v>
      </c>
      <c r="F39" s="7" t="s">
        <v>17</v>
      </c>
      <c r="G39" s="23">
        <f t="shared" si="0"/>
        <v>200000</v>
      </c>
      <c r="H39" s="13"/>
      <c r="I39" s="13"/>
      <c r="J39" s="14"/>
      <c r="K39" s="14">
        <v>200000</v>
      </c>
      <c r="L39" s="13"/>
      <c r="M39" s="16"/>
      <c r="N39" s="14">
        <f t="shared" si="1"/>
        <v>200000</v>
      </c>
      <c r="O39" s="7"/>
    </row>
    <row r="40" spans="1:15" ht="39" customHeight="1">
      <c r="A40" s="7">
        <v>36</v>
      </c>
      <c r="B40" s="10"/>
      <c r="C40" s="9" t="s">
        <v>132</v>
      </c>
      <c r="D40" s="33" t="s">
        <v>39</v>
      </c>
      <c r="E40" s="7" t="s">
        <v>16</v>
      </c>
      <c r="F40" s="7" t="s">
        <v>17</v>
      </c>
      <c r="G40" s="23">
        <f t="shared" si="0"/>
        <v>130000</v>
      </c>
      <c r="H40" s="13"/>
      <c r="I40" s="13"/>
      <c r="J40" s="14"/>
      <c r="K40" s="14">
        <v>130000</v>
      </c>
      <c r="L40" s="13"/>
      <c r="M40" s="16"/>
      <c r="N40" s="14">
        <f t="shared" si="1"/>
        <v>130000</v>
      </c>
      <c r="O40" s="7"/>
    </row>
    <row r="41" spans="1:15" s="6" customFormat="1" ht="48.75" customHeight="1">
      <c r="A41" s="7">
        <v>37</v>
      </c>
      <c r="B41" s="10"/>
      <c r="C41" s="9" t="s">
        <v>133</v>
      </c>
      <c r="D41" s="33" t="s">
        <v>40</v>
      </c>
      <c r="E41" s="7" t="s">
        <v>16</v>
      </c>
      <c r="F41" s="7" t="s">
        <v>17</v>
      </c>
      <c r="G41" s="23">
        <f t="shared" si="0"/>
        <v>910000</v>
      </c>
      <c r="H41" s="15"/>
      <c r="I41" s="15"/>
      <c r="J41" s="14"/>
      <c r="K41" s="14">
        <v>910000</v>
      </c>
      <c r="L41" s="15">
        <v>910000</v>
      </c>
      <c r="M41" s="28" t="s">
        <v>214</v>
      </c>
      <c r="N41" s="14">
        <f t="shared" si="1"/>
        <v>0</v>
      </c>
      <c r="O41" s="11"/>
    </row>
    <row r="42" spans="1:15" s="6" customFormat="1" ht="54" customHeight="1">
      <c r="A42" s="7">
        <v>38</v>
      </c>
      <c r="B42" s="10"/>
      <c r="C42" s="9" t="s">
        <v>134</v>
      </c>
      <c r="D42" s="33" t="s">
        <v>41</v>
      </c>
      <c r="E42" s="7" t="s">
        <v>16</v>
      </c>
      <c r="F42" s="7" t="s">
        <v>17</v>
      </c>
      <c r="G42" s="23">
        <f t="shared" si="0"/>
        <v>1510000</v>
      </c>
      <c r="H42" s="15"/>
      <c r="I42" s="15"/>
      <c r="J42" s="14"/>
      <c r="K42" s="14">
        <v>1510000</v>
      </c>
      <c r="L42" s="15">
        <v>330000</v>
      </c>
      <c r="M42" s="28" t="s">
        <v>214</v>
      </c>
      <c r="N42" s="14">
        <f t="shared" si="1"/>
        <v>1180000</v>
      </c>
      <c r="O42" s="11"/>
    </row>
    <row r="43" spans="1:15" s="6" customFormat="1" ht="51" customHeight="1">
      <c r="A43" s="7">
        <v>39</v>
      </c>
      <c r="B43" s="10"/>
      <c r="C43" s="9" t="s">
        <v>135</v>
      </c>
      <c r="D43" s="33" t="s">
        <v>42</v>
      </c>
      <c r="E43" s="7" t="s">
        <v>16</v>
      </c>
      <c r="F43" s="7" t="s">
        <v>17</v>
      </c>
      <c r="G43" s="23">
        <f t="shared" si="0"/>
        <v>250000</v>
      </c>
      <c r="H43" s="15"/>
      <c r="I43" s="15"/>
      <c r="J43" s="14"/>
      <c r="K43" s="14">
        <v>250000</v>
      </c>
      <c r="L43" s="15"/>
      <c r="M43" s="16"/>
      <c r="N43" s="14">
        <f t="shared" si="1"/>
        <v>250000</v>
      </c>
      <c r="O43" s="11"/>
    </row>
    <row r="44" spans="1:15" s="6" customFormat="1" ht="42.75" customHeight="1">
      <c r="A44" s="7">
        <v>40</v>
      </c>
      <c r="B44" s="10"/>
      <c r="C44" s="9" t="s">
        <v>136</v>
      </c>
      <c r="D44" s="33" t="s">
        <v>43</v>
      </c>
      <c r="E44" s="7" t="s">
        <v>16</v>
      </c>
      <c r="F44" s="7" t="s">
        <v>17</v>
      </c>
      <c r="G44" s="23">
        <f t="shared" si="0"/>
        <v>1000000</v>
      </c>
      <c r="H44" s="15"/>
      <c r="I44" s="15"/>
      <c r="J44" s="14"/>
      <c r="K44" s="14">
        <v>1000000</v>
      </c>
      <c r="L44" s="15">
        <v>25796.2</v>
      </c>
      <c r="M44" s="21" t="s">
        <v>185</v>
      </c>
      <c r="N44" s="14">
        <f t="shared" si="1"/>
        <v>974203.8</v>
      </c>
      <c r="O44" s="11"/>
    </row>
    <row r="45" spans="1:15" ht="60">
      <c r="A45" s="7">
        <v>41</v>
      </c>
      <c r="B45" s="10"/>
      <c r="C45" s="9" t="s">
        <v>137</v>
      </c>
      <c r="D45" s="33" t="s">
        <v>44</v>
      </c>
      <c r="E45" s="7" t="s">
        <v>16</v>
      </c>
      <c r="F45" s="7" t="s">
        <v>17</v>
      </c>
      <c r="G45" s="23">
        <f t="shared" si="0"/>
        <v>250000</v>
      </c>
      <c r="H45" s="13"/>
      <c r="I45" s="13"/>
      <c r="J45" s="14"/>
      <c r="K45" s="14">
        <v>250000</v>
      </c>
      <c r="L45" s="13">
        <v>250000</v>
      </c>
      <c r="M45" s="28" t="s">
        <v>207</v>
      </c>
      <c r="N45" s="14">
        <f t="shared" si="1"/>
        <v>0</v>
      </c>
      <c r="O45" s="7"/>
    </row>
    <row r="46" spans="1:15" ht="35.25" customHeight="1">
      <c r="A46" s="7">
        <v>42</v>
      </c>
      <c r="B46" s="10"/>
      <c r="C46" s="9" t="s">
        <v>138</v>
      </c>
      <c r="D46" s="33" t="s">
        <v>45</v>
      </c>
      <c r="E46" s="7" t="s">
        <v>16</v>
      </c>
      <c r="F46" s="7" t="s">
        <v>17</v>
      </c>
      <c r="G46" s="23">
        <f t="shared" si="0"/>
        <v>50000</v>
      </c>
      <c r="H46" s="13"/>
      <c r="I46" s="13"/>
      <c r="J46" s="14"/>
      <c r="K46" s="14">
        <v>50000</v>
      </c>
      <c r="L46" s="13"/>
      <c r="M46" s="20"/>
      <c r="N46" s="14">
        <f t="shared" si="1"/>
        <v>50000</v>
      </c>
      <c r="O46" s="7"/>
    </row>
    <row r="47" spans="1:15" ht="35.25" customHeight="1">
      <c r="A47" s="7">
        <v>43</v>
      </c>
      <c r="B47" s="10"/>
      <c r="C47" s="9" t="s">
        <v>139</v>
      </c>
      <c r="D47" s="33" t="s">
        <v>46</v>
      </c>
      <c r="E47" s="7" t="s">
        <v>16</v>
      </c>
      <c r="F47" s="7" t="s">
        <v>17</v>
      </c>
      <c r="G47" s="23">
        <f t="shared" si="0"/>
        <v>193206</v>
      </c>
      <c r="H47" s="13"/>
      <c r="I47" s="13"/>
      <c r="J47" s="14"/>
      <c r="K47" s="14">
        <v>193206</v>
      </c>
      <c r="L47" s="13"/>
      <c r="M47" s="16"/>
      <c r="N47" s="14">
        <f t="shared" si="1"/>
        <v>193206</v>
      </c>
      <c r="O47" s="7"/>
    </row>
    <row r="48" spans="1:15" s="6" customFormat="1" ht="54" customHeight="1">
      <c r="A48" s="7">
        <v>44</v>
      </c>
      <c r="B48" s="10"/>
      <c r="C48" s="9" t="s">
        <v>140</v>
      </c>
      <c r="D48" s="33" t="s">
        <v>47</v>
      </c>
      <c r="E48" s="7" t="s">
        <v>16</v>
      </c>
      <c r="F48" s="7" t="s">
        <v>17</v>
      </c>
      <c r="G48" s="23">
        <f t="shared" si="0"/>
        <v>150000</v>
      </c>
      <c r="H48" s="15"/>
      <c r="I48" s="15"/>
      <c r="J48" s="14"/>
      <c r="K48" s="14">
        <v>150000</v>
      </c>
      <c r="L48" s="15"/>
      <c r="M48" s="20"/>
      <c r="N48" s="14">
        <f t="shared" si="1"/>
        <v>150000</v>
      </c>
      <c r="O48" s="11"/>
    </row>
    <row r="49" spans="1:15" s="6" customFormat="1" ht="35.25" customHeight="1">
      <c r="A49" s="7">
        <v>45</v>
      </c>
      <c r="B49" s="10"/>
      <c r="C49" s="9" t="s">
        <v>141</v>
      </c>
      <c r="D49" s="33" t="s">
        <v>48</v>
      </c>
      <c r="E49" s="7" t="s">
        <v>16</v>
      </c>
      <c r="F49" s="7" t="s">
        <v>17</v>
      </c>
      <c r="G49" s="23">
        <f t="shared" si="0"/>
        <v>230000</v>
      </c>
      <c r="H49" s="15"/>
      <c r="I49" s="15"/>
      <c r="J49" s="14"/>
      <c r="K49" s="14">
        <v>230000</v>
      </c>
      <c r="L49" s="15"/>
      <c r="M49" s="16"/>
      <c r="N49" s="14">
        <f t="shared" si="1"/>
        <v>230000</v>
      </c>
      <c r="O49" s="11"/>
    </row>
    <row r="50" spans="1:15" s="6" customFormat="1" ht="40.5" customHeight="1">
      <c r="A50" s="7">
        <v>46</v>
      </c>
      <c r="B50" s="10"/>
      <c r="C50" s="9" t="s">
        <v>142</v>
      </c>
      <c r="D50" s="33" t="s">
        <v>49</v>
      </c>
      <c r="E50" s="7" t="s">
        <v>16</v>
      </c>
      <c r="F50" s="7" t="s">
        <v>17</v>
      </c>
      <c r="G50" s="23">
        <f t="shared" si="0"/>
        <v>27900</v>
      </c>
      <c r="H50" s="15"/>
      <c r="I50" s="15"/>
      <c r="J50" s="14"/>
      <c r="K50" s="14">
        <v>27900</v>
      </c>
      <c r="L50" s="15">
        <v>27900</v>
      </c>
      <c r="M50" s="25" t="s">
        <v>186</v>
      </c>
      <c r="N50" s="14">
        <f t="shared" si="1"/>
        <v>0</v>
      </c>
      <c r="O50" s="11"/>
    </row>
    <row r="51" spans="1:15" s="6" customFormat="1" ht="40.5" customHeight="1">
      <c r="A51" s="7">
        <v>47</v>
      </c>
      <c r="B51" s="10"/>
      <c r="C51" s="9" t="s">
        <v>143</v>
      </c>
      <c r="D51" s="33" t="s">
        <v>50</v>
      </c>
      <c r="E51" s="7" t="s">
        <v>16</v>
      </c>
      <c r="F51" s="7" t="s">
        <v>17</v>
      </c>
      <c r="G51" s="23">
        <f t="shared" si="0"/>
        <v>20000</v>
      </c>
      <c r="H51" s="15"/>
      <c r="I51" s="15"/>
      <c r="J51" s="14"/>
      <c r="K51" s="14">
        <v>20000</v>
      </c>
      <c r="L51" s="15">
        <v>20000</v>
      </c>
      <c r="M51" s="20" t="s">
        <v>186</v>
      </c>
      <c r="N51" s="14">
        <f t="shared" si="1"/>
        <v>0</v>
      </c>
      <c r="O51" s="11"/>
    </row>
    <row r="52" spans="1:15" s="6" customFormat="1" ht="40.5" customHeight="1">
      <c r="A52" s="7">
        <v>48</v>
      </c>
      <c r="B52" s="10"/>
      <c r="C52" s="9" t="s">
        <v>144</v>
      </c>
      <c r="D52" s="33" t="s">
        <v>51</v>
      </c>
      <c r="E52" s="7" t="s">
        <v>16</v>
      </c>
      <c r="F52" s="7" t="s">
        <v>17</v>
      </c>
      <c r="G52" s="23">
        <f t="shared" si="0"/>
        <v>27000</v>
      </c>
      <c r="H52" s="15"/>
      <c r="I52" s="15"/>
      <c r="J52" s="14"/>
      <c r="K52" s="14">
        <v>27000</v>
      </c>
      <c r="L52" s="15">
        <v>15700.5</v>
      </c>
      <c r="M52" s="20" t="s">
        <v>186</v>
      </c>
      <c r="N52" s="14">
        <f t="shared" si="1"/>
        <v>11299.5</v>
      </c>
      <c r="O52" s="11"/>
    </row>
    <row r="53" spans="1:15" s="6" customFormat="1" ht="40.5" customHeight="1">
      <c r="A53" s="7">
        <v>49</v>
      </c>
      <c r="B53" s="10"/>
      <c r="C53" s="9" t="s">
        <v>145</v>
      </c>
      <c r="D53" s="33" t="s">
        <v>52</v>
      </c>
      <c r="E53" s="7" t="s">
        <v>16</v>
      </c>
      <c r="F53" s="7" t="s">
        <v>17</v>
      </c>
      <c r="G53" s="23">
        <f t="shared" si="0"/>
        <v>130000</v>
      </c>
      <c r="H53" s="15"/>
      <c r="I53" s="15"/>
      <c r="J53" s="14"/>
      <c r="K53" s="14">
        <v>130000</v>
      </c>
      <c r="L53" s="15"/>
      <c r="M53" s="16"/>
      <c r="N53" s="14">
        <f t="shared" si="1"/>
        <v>130000</v>
      </c>
      <c r="O53" s="11"/>
    </row>
    <row r="54" spans="1:15" s="4" customFormat="1" ht="40.5" customHeight="1">
      <c r="A54" s="7">
        <v>50</v>
      </c>
      <c r="B54" s="10"/>
      <c r="C54" s="9" t="s">
        <v>146</v>
      </c>
      <c r="D54" s="33" t="s">
        <v>53</v>
      </c>
      <c r="E54" s="7" t="s">
        <v>16</v>
      </c>
      <c r="F54" s="7" t="s">
        <v>17</v>
      </c>
      <c r="G54" s="23">
        <f t="shared" si="0"/>
        <v>717000</v>
      </c>
      <c r="H54" s="13"/>
      <c r="I54" s="13"/>
      <c r="J54" s="13"/>
      <c r="K54" s="13">
        <v>717000</v>
      </c>
      <c r="L54" s="13">
        <v>717000</v>
      </c>
      <c r="M54" s="28" t="s">
        <v>215</v>
      </c>
      <c r="N54" s="14">
        <f t="shared" si="1"/>
        <v>0</v>
      </c>
      <c r="O54" s="7"/>
    </row>
    <row r="55" spans="1:15" ht="44.25" customHeight="1">
      <c r="A55" s="7">
        <v>51</v>
      </c>
      <c r="B55" s="10"/>
      <c r="C55" s="9" t="s">
        <v>147</v>
      </c>
      <c r="D55" s="33" t="s">
        <v>54</v>
      </c>
      <c r="E55" s="7" t="s">
        <v>16</v>
      </c>
      <c r="F55" s="7" t="s">
        <v>17</v>
      </c>
      <c r="G55" s="23">
        <f t="shared" si="0"/>
        <v>200000</v>
      </c>
      <c r="H55" s="13"/>
      <c r="I55" s="13"/>
      <c r="J55" s="13"/>
      <c r="K55" s="14">
        <v>200000</v>
      </c>
      <c r="L55" s="13"/>
      <c r="M55" s="26"/>
      <c r="N55" s="14">
        <f t="shared" si="1"/>
        <v>200000</v>
      </c>
      <c r="O55" s="7"/>
    </row>
    <row r="56" spans="1:15" ht="44.25" customHeight="1">
      <c r="A56" s="7">
        <v>52</v>
      </c>
      <c r="B56" s="10"/>
      <c r="C56" s="9" t="s">
        <v>148</v>
      </c>
      <c r="D56" s="33" t="s">
        <v>55</v>
      </c>
      <c r="E56" s="7" t="s">
        <v>16</v>
      </c>
      <c r="F56" s="7" t="s">
        <v>17</v>
      </c>
      <c r="G56" s="23">
        <f t="shared" si="0"/>
        <v>510000</v>
      </c>
      <c r="H56" s="13"/>
      <c r="I56" s="13"/>
      <c r="J56" s="13"/>
      <c r="K56" s="14">
        <v>510000</v>
      </c>
      <c r="L56" s="13">
        <v>510000</v>
      </c>
      <c r="M56" s="28" t="s">
        <v>209</v>
      </c>
      <c r="N56" s="14">
        <f t="shared" si="1"/>
        <v>0</v>
      </c>
      <c r="O56" s="7"/>
    </row>
    <row r="57" spans="1:15" s="4" customFormat="1" ht="44.25" customHeight="1">
      <c r="A57" s="7">
        <v>53</v>
      </c>
      <c r="B57" s="10"/>
      <c r="C57" s="9" t="s">
        <v>149</v>
      </c>
      <c r="D57" s="33" t="s">
        <v>56</v>
      </c>
      <c r="E57" s="7" t="s">
        <v>16</v>
      </c>
      <c r="F57" s="7" t="s">
        <v>17</v>
      </c>
      <c r="G57" s="23">
        <f t="shared" si="0"/>
        <v>560000</v>
      </c>
      <c r="H57" s="13"/>
      <c r="I57" s="13"/>
      <c r="J57" s="13"/>
      <c r="K57" s="13">
        <v>560000</v>
      </c>
      <c r="L57" s="13">
        <v>236262.19</v>
      </c>
      <c r="M57" s="28" t="s">
        <v>216</v>
      </c>
      <c r="N57" s="14">
        <f t="shared" si="1"/>
        <v>323737.81</v>
      </c>
      <c r="O57" s="7"/>
    </row>
    <row r="58" spans="1:15" s="4" customFormat="1" ht="44.25" customHeight="1">
      <c r="A58" s="7">
        <v>54</v>
      </c>
      <c r="B58" s="10"/>
      <c r="C58" s="9" t="s">
        <v>150</v>
      </c>
      <c r="D58" s="33" t="s">
        <v>57</v>
      </c>
      <c r="E58" s="7" t="s">
        <v>16</v>
      </c>
      <c r="F58" s="7" t="s">
        <v>17</v>
      </c>
      <c r="G58" s="23">
        <f t="shared" si="0"/>
        <v>20000</v>
      </c>
      <c r="H58" s="13"/>
      <c r="I58" s="13"/>
      <c r="J58" s="13"/>
      <c r="K58" s="14">
        <v>20000</v>
      </c>
      <c r="L58" s="13">
        <v>20000</v>
      </c>
      <c r="M58" s="20" t="s">
        <v>186</v>
      </c>
      <c r="N58" s="14">
        <f t="shared" si="1"/>
        <v>0</v>
      </c>
      <c r="O58" s="7"/>
    </row>
    <row r="59" spans="1:15" s="4" customFormat="1" ht="44.25" customHeight="1">
      <c r="A59" s="7">
        <v>55</v>
      </c>
      <c r="B59" s="10"/>
      <c r="C59" s="9" t="s">
        <v>151</v>
      </c>
      <c r="D59" s="33" t="s">
        <v>58</v>
      </c>
      <c r="E59" s="7" t="s">
        <v>16</v>
      </c>
      <c r="F59" s="7" t="s">
        <v>17</v>
      </c>
      <c r="G59" s="23">
        <f t="shared" si="0"/>
        <v>100000</v>
      </c>
      <c r="H59" s="13"/>
      <c r="I59" s="13"/>
      <c r="J59" s="13"/>
      <c r="K59" s="14">
        <v>100000</v>
      </c>
      <c r="L59" s="13">
        <v>20000</v>
      </c>
      <c r="M59" s="25" t="s">
        <v>193</v>
      </c>
      <c r="N59" s="14">
        <f t="shared" si="1"/>
        <v>80000</v>
      </c>
      <c r="O59" s="7"/>
    </row>
    <row r="60" spans="1:15" s="4" customFormat="1" ht="50.25" customHeight="1">
      <c r="A60" s="7">
        <v>56</v>
      </c>
      <c r="B60" s="10"/>
      <c r="C60" s="9" t="s">
        <v>152</v>
      </c>
      <c r="D60" s="33" t="s">
        <v>59</v>
      </c>
      <c r="E60" s="7" t="s">
        <v>16</v>
      </c>
      <c r="F60" s="7" t="s">
        <v>17</v>
      </c>
      <c r="G60" s="23">
        <f t="shared" si="0"/>
        <v>50000</v>
      </c>
      <c r="H60" s="13"/>
      <c r="I60" s="13"/>
      <c r="J60" s="13"/>
      <c r="K60" s="14">
        <v>50000</v>
      </c>
      <c r="L60" s="13">
        <v>50000</v>
      </c>
      <c r="M60" s="20" t="s">
        <v>200</v>
      </c>
      <c r="N60" s="14">
        <f t="shared" ref="N60:N82" si="2">G60-L60</f>
        <v>0</v>
      </c>
      <c r="O60" s="7"/>
    </row>
    <row r="61" spans="1:15" ht="56.25" customHeight="1">
      <c r="A61" s="7">
        <v>57</v>
      </c>
      <c r="B61" s="10"/>
      <c r="C61" s="9" t="s">
        <v>153</v>
      </c>
      <c r="D61" s="33" t="s">
        <v>81</v>
      </c>
      <c r="E61" s="7" t="s">
        <v>16</v>
      </c>
      <c r="F61" s="7" t="s">
        <v>17</v>
      </c>
      <c r="G61" s="23">
        <f t="shared" si="0"/>
        <v>50000</v>
      </c>
      <c r="H61" s="13"/>
      <c r="I61" s="13"/>
      <c r="J61" s="13"/>
      <c r="K61" s="14">
        <v>50000</v>
      </c>
      <c r="L61" s="13">
        <v>50000</v>
      </c>
      <c r="M61" s="28" t="s">
        <v>217</v>
      </c>
      <c r="N61" s="14">
        <f t="shared" si="2"/>
        <v>0</v>
      </c>
      <c r="O61" s="7"/>
    </row>
    <row r="62" spans="1:15" ht="44.25" customHeight="1">
      <c r="A62" s="7">
        <v>58</v>
      </c>
      <c r="B62" s="10"/>
      <c r="C62" s="9" t="s">
        <v>154</v>
      </c>
      <c r="D62" s="33" t="s">
        <v>82</v>
      </c>
      <c r="E62" s="7" t="s">
        <v>16</v>
      </c>
      <c r="F62" s="7" t="s">
        <v>17</v>
      </c>
      <c r="G62" s="23">
        <f t="shared" si="0"/>
        <v>200000</v>
      </c>
      <c r="H62" s="13"/>
      <c r="I62" s="13"/>
      <c r="J62" s="13"/>
      <c r="K62" s="14">
        <v>200000</v>
      </c>
      <c r="L62" s="13">
        <v>126450</v>
      </c>
      <c r="M62" s="28" t="s">
        <v>210</v>
      </c>
      <c r="N62" s="14">
        <f t="shared" si="2"/>
        <v>73550</v>
      </c>
      <c r="O62" s="7"/>
    </row>
    <row r="63" spans="1:15" s="4" customFormat="1" ht="44.25" customHeight="1">
      <c r="A63" s="7">
        <v>59</v>
      </c>
      <c r="B63" s="10"/>
      <c r="C63" s="9" t="s">
        <v>155</v>
      </c>
      <c r="D63" s="33" t="s">
        <v>83</v>
      </c>
      <c r="E63" s="7" t="s">
        <v>16</v>
      </c>
      <c r="F63" s="7" t="s">
        <v>17</v>
      </c>
      <c r="G63" s="23">
        <f t="shared" si="0"/>
        <v>540000</v>
      </c>
      <c r="H63" s="13"/>
      <c r="I63" s="13"/>
      <c r="J63" s="13"/>
      <c r="K63" s="13">
        <v>540000</v>
      </c>
      <c r="L63" s="13">
        <v>440000</v>
      </c>
      <c r="M63" s="28" t="s">
        <v>211</v>
      </c>
      <c r="N63" s="14">
        <f t="shared" si="2"/>
        <v>100000</v>
      </c>
      <c r="O63" s="7"/>
    </row>
    <row r="64" spans="1:15" ht="44.25" customHeight="1">
      <c r="A64" s="7">
        <v>60</v>
      </c>
      <c r="B64" s="10"/>
      <c r="C64" s="9" t="s">
        <v>156</v>
      </c>
      <c r="D64" s="33" t="s">
        <v>84</v>
      </c>
      <c r="E64" s="7" t="s">
        <v>16</v>
      </c>
      <c r="F64" s="7" t="s">
        <v>17</v>
      </c>
      <c r="G64" s="23">
        <f t="shared" si="0"/>
        <v>100000</v>
      </c>
      <c r="H64" s="13"/>
      <c r="I64" s="13"/>
      <c r="J64" s="13"/>
      <c r="K64" s="14">
        <v>100000</v>
      </c>
      <c r="L64" s="13">
        <v>100000</v>
      </c>
      <c r="M64" s="20" t="s">
        <v>194</v>
      </c>
      <c r="N64" s="14">
        <f t="shared" si="2"/>
        <v>0</v>
      </c>
      <c r="O64" s="7"/>
    </row>
    <row r="65" spans="1:15" ht="44.25" customHeight="1">
      <c r="A65" s="7">
        <v>61</v>
      </c>
      <c r="B65" s="10"/>
      <c r="C65" s="9" t="s">
        <v>157</v>
      </c>
      <c r="D65" s="33" t="s">
        <v>85</v>
      </c>
      <c r="E65" s="7" t="s">
        <v>16</v>
      </c>
      <c r="F65" s="7" t="s">
        <v>17</v>
      </c>
      <c r="G65" s="23">
        <f t="shared" si="0"/>
        <v>200000</v>
      </c>
      <c r="H65" s="13"/>
      <c r="I65" s="13"/>
      <c r="J65" s="13"/>
      <c r="K65" s="14">
        <v>200000</v>
      </c>
      <c r="L65" s="13">
        <v>200000</v>
      </c>
      <c r="M65" s="21" t="s">
        <v>186</v>
      </c>
      <c r="N65" s="14">
        <f t="shared" si="2"/>
        <v>0</v>
      </c>
      <c r="O65" s="7"/>
    </row>
    <row r="66" spans="1:15" s="4" customFormat="1" ht="44.25" customHeight="1">
      <c r="A66" s="7">
        <v>62</v>
      </c>
      <c r="B66" s="10"/>
      <c r="C66" s="9" t="s">
        <v>158</v>
      </c>
      <c r="D66" s="33" t="s">
        <v>86</v>
      </c>
      <c r="E66" s="7" t="s">
        <v>16</v>
      </c>
      <c r="F66" s="7" t="s">
        <v>17</v>
      </c>
      <c r="G66" s="23">
        <f t="shared" si="0"/>
        <v>383471</v>
      </c>
      <c r="H66" s="13"/>
      <c r="I66" s="13"/>
      <c r="J66" s="13"/>
      <c r="K66" s="13">
        <v>383471</v>
      </c>
      <c r="L66" s="13">
        <v>383471</v>
      </c>
      <c r="M66" s="20" t="s">
        <v>187</v>
      </c>
      <c r="N66" s="14">
        <f t="shared" si="2"/>
        <v>0</v>
      </c>
      <c r="O66" s="7"/>
    </row>
    <row r="67" spans="1:15" ht="44.25" customHeight="1">
      <c r="A67" s="7">
        <v>63</v>
      </c>
      <c r="B67" s="10"/>
      <c r="C67" s="9" t="s">
        <v>159</v>
      </c>
      <c r="D67" s="33" t="s">
        <v>87</v>
      </c>
      <c r="E67" s="7" t="s">
        <v>16</v>
      </c>
      <c r="F67" s="7" t="s">
        <v>17</v>
      </c>
      <c r="G67" s="23">
        <f t="shared" si="0"/>
        <v>2000000</v>
      </c>
      <c r="H67" s="13"/>
      <c r="I67" s="13"/>
      <c r="J67" s="13"/>
      <c r="K67" s="14">
        <v>2000000</v>
      </c>
      <c r="L67" s="13"/>
      <c r="M67" s="16"/>
      <c r="N67" s="14">
        <f t="shared" si="2"/>
        <v>2000000</v>
      </c>
      <c r="O67" s="7"/>
    </row>
    <row r="68" spans="1:15" ht="42.75" customHeight="1">
      <c r="A68" s="7">
        <v>64</v>
      </c>
      <c r="B68" s="10"/>
      <c r="C68" s="9" t="s">
        <v>160</v>
      </c>
      <c r="D68" s="33" t="s">
        <v>88</v>
      </c>
      <c r="E68" s="7" t="s">
        <v>16</v>
      </c>
      <c r="F68" s="7" t="s">
        <v>17</v>
      </c>
      <c r="G68" s="23">
        <f t="shared" si="0"/>
        <v>30106</v>
      </c>
      <c r="H68" s="13"/>
      <c r="I68" s="13"/>
      <c r="J68" s="13"/>
      <c r="K68" s="14">
        <v>30106</v>
      </c>
      <c r="L68" s="13">
        <v>30106</v>
      </c>
      <c r="M68" s="20" t="s">
        <v>193</v>
      </c>
      <c r="N68" s="14">
        <f t="shared" si="2"/>
        <v>0</v>
      </c>
      <c r="O68" s="7"/>
    </row>
    <row r="69" spans="1:15" ht="60">
      <c r="A69" s="7">
        <v>65</v>
      </c>
      <c r="B69" s="10"/>
      <c r="C69" s="9" t="s">
        <v>161</v>
      </c>
      <c r="D69" s="33" t="s">
        <v>89</v>
      </c>
      <c r="E69" s="7" t="s">
        <v>16</v>
      </c>
      <c r="F69" s="7" t="s">
        <v>17</v>
      </c>
      <c r="G69" s="23">
        <f t="shared" ref="G69:G80" si="3">H69+I69+J69+K69</f>
        <v>260000</v>
      </c>
      <c r="H69" s="13"/>
      <c r="I69" s="13"/>
      <c r="J69" s="13"/>
      <c r="K69" s="14">
        <v>260000</v>
      </c>
      <c r="L69" s="13"/>
      <c r="M69" s="20"/>
      <c r="N69" s="14">
        <f t="shared" si="2"/>
        <v>260000</v>
      </c>
      <c r="O69" s="7"/>
    </row>
    <row r="70" spans="1:15" ht="52.5" customHeight="1">
      <c r="A70" s="7">
        <v>66</v>
      </c>
      <c r="B70" s="10"/>
      <c r="C70" s="9" t="s">
        <v>162</v>
      </c>
      <c r="D70" s="33" t="s">
        <v>90</v>
      </c>
      <c r="E70" s="7" t="s">
        <v>16</v>
      </c>
      <c r="F70" s="7" t="s">
        <v>17</v>
      </c>
      <c r="G70" s="23">
        <f t="shared" si="3"/>
        <v>300000</v>
      </c>
      <c r="H70" s="13"/>
      <c r="I70" s="13"/>
      <c r="J70" s="13"/>
      <c r="K70" s="14">
        <v>300000</v>
      </c>
      <c r="L70" s="13"/>
      <c r="M70" s="20"/>
      <c r="N70" s="14">
        <f t="shared" si="2"/>
        <v>300000</v>
      </c>
      <c r="O70" s="7"/>
    </row>
    <row r="71" spans="1:15" ht="58.5" customHeight="1">
      <c r="A71" s="7">
        <v>67</v>
      </c>
      <c r="B71" s="10"/>
      <c r="C71" s="9" t="s">
        <v>163</v>
      </c>
      <c r="D71" s="33" t="s">
        <v>91</v>
      </c>
      <c r="E71" s="7" t="s">
        <v>16</v>
      </c>
      <c r="F71" s="7" t="s">
        <v>17</v>
      </c>
      <c r="G71" s="23">
        <f t="shared" si="3"/>
        <v>500000</v>
      </c>
      <c r="H71" s="13"/>
      <c r="I71" s="13"/>
      <c r="J71" s="13"/>
      <c r="K71" s="14">
        <v>500000</v>
      </c>
      <c r="L71" s="13"/>
      <c r="M71" s="20"/>
      <c r="N71" s="14">
        <f t="shared" si="2"/>
        <v>500000</v>
      </c>
      <c r="O71" s="7"/>
    </row>
    <row r="72" spans="1:15" ht="66" customHeight="1">
      <c r="A72" s="7">
        <v>68</v>
      </c>
      <c r="B72" s="10"/>
      <c r="C72" s="9" t="s">
        <v>164</v>
      </c>
      <c r="D72" s="33" t="s">
        <v>92</v>
      </c>
      <c r="E72" s="7" t="s">
        <v>16</v>
      </c>
      <c r="F72" s="7" t="s">
        <v>17</v>
      </c>
      <c r="G72" s="23">
        <f t="shared" si="3"/>
        <v>4496</v>
      </c>
      <c r="H72" s="13"/>
      <c r="I72" s="13"/>
      <c r="J72" s="13"/>
      <c r="K72" s="14">
        <v>4496</v>
      </c>
      <c r="L72" s="13"/>
      <c r="M72" s="20"/>
      <c r="N72" s="14">
        <f t="shared" si="2"/>
        <v>4496</v>
      </c>
      <c r="O72" s="7"/>
    </row>
    <row r="73" spans="1:15" ht="61.5" customHeight="1">
      <c r="A73" s="7">
        <v>69</v>
      </c>
      <c r="B73" s="10"/>
      <c r="C73" s="9" t="s">
        <v>165</v>
      </c>
      <c r="D73" s="33" t="s">
        <v>93</v>
      </c>
      <c r="E73" s="7" t="s">
        <v>16</v>
      </c>
      <c r="F73" s="7" t="s">
        <v>17</v>
      </c>
      <c r="G73" s="23">
        <f t="shared" si="3"/>
        <v>200000</v>
      </c>
      <c r="H73" s="13"/>
      <c r="I73" s="13"/>
      <c r="J73" s="13"/>
      <c r="K73" s="14">
        <v>200000</v>
      </c>
      <c r="L73" s="13"/>
      <c r="M73" s="20"/>
      <c r="N73" s="14">
        <f t="shared" si="2"/>
        <v>200000</v>
      </c>
      <c r="O73" s="7"/>
    </row>
    <row r="74" spans="1:15" ht="46.5" customHeight="1">
      <c r="A74" s="7">
        <v>70</v>
      </c>
      <c r="B74" s="10"/>
      <c r="C74" s="9" t="s">
        <v>166</v>
      </c>
      <c r="D74" s="33" t="s">
        <v>94</v>
      </c>
      <c r="E74" s="7" t="s">
        <v>16</v>
      </c>
      <c r="F74" s="7" t="s">
        <v>17</v>
      </c>
      <c r="G74" s="23">
        <f t="shared" si="3"/>
        <v>200000</v>
      </c>
      <c r="H74" s="13"/>
      <c r="I74" s="13"/>
      <c r="J74" s="13"/>
      <c r="K74" s="14">
        <v>200000</v>
      </c>
      <c r="L74" s="13">
        <v>198930</v>
      </c>
      <c r="M74" s="20" t="s">
        <v>191</v>
      </c>
      <c r="N74" s="14">
        <f t="shared" si="2"/>
        <v>1070</v>
      </c>
      <c r="O74" s="7"/>
    </row>
    <row r="75" spans="1:15" ht="51.75" customHeight="1">
      <c r="A75" s="7">
        <v>71</v>
      </c>
      <c r="B75" s="10"/>
      <c r="C75" s="9" t="s">
        <v>167</v>
      </c>
      <c r="D75" s="33" t="s">
        <v>60</v>
      </c>
      <c r="E75" s="7" t="s">
        <v>16</v>
      </c>
      <c r="F75" s="7" t="s">
        <v>17</v>
      </c>
      <c r="G75" s="23">
        <f t="shared" si="3"/>
        <v>30000</v>
      </c>
      <c r="H75" s="13"/>
      <c r="I75" s="13"/>
      <c r="J75" s="13"/>
      <c r="K75" s="14">
        <v>30000</v>
      </c>
      <c r="L75" s="13"/>
      <c r="M75" s="20"/>
      <c r="N75" s="14">
        <f t="shared" si="2"/>
        <v>30000</v>
      </c>
      <c r="O75" s="7"/>
    </row>
    <row r="76" spans="1:15" ht="53.25" customHeight="1">
      <c r="A76" s="7">
        <v>72</v>
      </c>
      <c r="B76" s="10"/>
      <c r="C76" s="9" t="s">
        <v>168</v>
      </c>
      <c r="D76" s="33" t="s">
        <v>95</v>
      </c>
      <c r="E76" s="7" t="s">
        <v>16</v>
      </c>
      <c r="F76" s="7" t="s">
        <v>17</v>
      </c>
      <c r="G76" s="23">
        <f t="shared" si="3"/>
        <v>200269.7</v>
      </c>
      <c r="H76" s="13"/>
      <c r="I76" s="13"/>
      <c r="J76" s="13"/>
      <c r="K76" s="14">
        <v>200269.7</v>
      </c>
      <c r="L76" s="13">
        <v>100000</v>
      </c>
      <c r="M76" s="20" t="s">
        <v>188</v>
      </c>
      <c r="N76" s="14">
        <f t="shared" si="2"/>
        <v>100269.70000000001</v>
      </c>
      <c r="O76" s="7"/>
    </row>
    <row r="77" spans="1:15" ht="85.5" customHeight="1">
      <c r="A77" s="7">
        <v>73</v>
      </c>
      <c r="B77" s="10"/>
      <c r="C77" s="9" t="s">
        <v>169</v>
      </c>
      <c r="D77" s="33" t="s">
        <v>61</v>
      </c>
      <c r="E77" s="7" t="s">
        <v>16</v>
      </c>
      <c r="F77" s="7" t="s">
        <v>17</v>
      </c>
      <c r="G77" s="23">
        <f t="shared" si="3"/>
        <v>173300</v>
      </c>
      <c r="H77" s="13"/>
      <c r="I77" s="13"/>
      <c r="J77" s="13"/>
      <c r="K77" s="14">
        <v>173300</v>
      </c>
      <c r="L77" s="13">
        <v>173300</v>
      </c>
      <c r="M77" s="28" t="s">
        <v>203</v>
      </c>
      <c r="N77" s="14">
        <f t="shared" si="2"/>
        <v>0</v>
      </c>
      <c r="O77" s="7"/>
    </row>
    <row r="78" spans="1:15" ht="55.5" customHeight="1">
      <c r="A78" s="7">
        <v>74</v>
      </c>
      <c r="B78" s="10"/>
      <c r="C78" s="9" t="s">
        <v>170</v>
      </c>
      <c r="D78" s="33" t="s">
        <v>96</v>
      </c>
      <c r="E78" s="7" t="s">
        <v>16</v>
      </c>
      <c r="F78" s="7" t="s">
        <v>17</v>
      </c>
      <c r="G78" s="23">
        <f t="shared" si="3"/>
        <v>22594</v>
      </c>
      <c r="H78" s="13"/>
      <c r="I78" s="13"/>
      <c r="J78" s="13"/>
      <c r="K78" s="14">
        <v>22594</v>
      </c>
      <c r="L78" s="13">
        <v>22594</v>
      </c>
      <c r="M78" s="20" t="s">
        <v>201</v>
      </c>
      <c r="N78" s="14">
        <f t="shared" si="2"/>
        <v>0</v>
      </c>
      <c r="O78" s="7"/>
    </row>
    <row r="79" spans="1:15" ht="74.25" customHeight="1">
      <c r="A79" s="7">
        <v>75</v>
      </c>
      <c r="B79" s="10"/>
      <c r="C79" s="9" t="s">
        <v>171</v>
      </c>
      <c r="D79" s="33" t="s">
        <v>97</v>
      </c>
      <c r="E79" s="7" t="s">
        <v>16</v>
      </c>
      <c r="F79" s="7" t="s">
        <v>17</v>
      </c>
      <c r="G79" s="23">
        <f t="shared" si="3"/>
        <v>30395.11</v>
      </c>
      <c r="H79" s="13"/>
      <c r="I79" s="13"/>
      <c r="J79" s="13"/>
      <c r="K79" s="14">
        <v>30395.11</v>
      </c>
      <c r="L79" s="13">
        <v>30395.11</v>
      </c>
      <c r="M79" s="20" t="s">
        <v>202</v>
      </c>
      <c r="N79" s="14">
        <f t="shared" si="2"/>
        <v>0</v>
      </c>
      <c r="O79" s="7"/>
    </row>
    <row r="80" spans="1:15" ht="68.25" customHeight="1">
      <c r="A80" s="7">
        <v>76</v>
      </c>
      <c r="B80" s="10"/>
      <c r="C80" s="9" t="s">
        <v>172</v>
      </c>
      <c r="D80" s="33" t="s">
        <v>62</v>
      </c>
      <c r="E80" s="7" t="s">
        <v>16</v>
      </c>
      <c r="F80" s="7" t="s">
        <v>17</v>
      </c>
      <c r="G80" s="23">
        <f t="shared" si="3"/>
        <v>64042</v>
      </c>
      <c r="H80" s="13"/>
      <c r="I80" s="13"/>
      <c r="J80" s="13"/>
      <c r="K80" s="14">
        <v>64042</v>
      </c>
      <c r="L80" s="13">
        <v>25042</v>
      </c>
      <c r="M80" s="20" t="s">
        <v>192</v>
      </c>
      <c r="N80" s="14">
        <f t="shared" si="2"/>
        <v>39000</v>
      </c>
      <c r="O80" s="7"/>
    </row>
    <row r="81" spans="1:15" s="6" customFormat="1" ht="49.5" customHeight="1">
      <c r="A81" s="7">
        <v>77</v>
      </c>
      <c r="B81" s="22"/>
      <c r="C81" s="9" t="s">
        <v>173</v>
      </c>
      <c r="D81" s="34" t="s">
        <v>63</v>
      </c>
      <c r="E81" s="7" t="s">
        <v>16</v>
      </c>
      <c r="F81" s="7" t="s">
        <v>17</v>
      </c>
      <c r="G81" s="23">
        <f t="shared" ref="G81:G82" si="4">H81+I81+J81+K81</f>
        <v>20000</v>
      </c>
      <c r="H81" s="15"/>
      <c r="I81" s="15"/>
      <c r="J81" s="15"/>
      <c r="K81" s="24">
        <v>20000</v>
      </c>
      <c r="L81" s="15"/>
      <c r="M81" s="26"/>
      <c r="N81" s="14">
        <f t="shared" si="2"/>
        <v>20000</v>
      </c>
      <c r="O81" s="11"/>
    </row>
    <row r="82" spans="1:15" ht="47.25" customHeight="1">
      <c r="A82" s="7">
        <v>78</v>
      </c>
      <c r="B82" s="10"/>
      <c r="C82" s="9" t="s">
        <v>174</v>
      </c>
      <c r="D82" s="33" t="s">
        <v>64</v>
      </c>
      <c r="E82" s="7" t="s">
        <v>16</v>
      </c>
      <c r="F82" s="7" t="s">
        <v>17</v>
      </c>
      <c r="G82" s="12">
        <f t="shared" si="4"/>
        <v>300000</v>
      </c>
      <c r="H82" s="13"/>
      <c r="I82" s="13"/>
      <c r="J82" s="13"/>
      <c r="K82" s="14">
        <v>300000</v>
      </c>
      <c r="L82" s="13">
        <v>73655.240000000005</v>
      </c>
      <c r="M82" s="28" t="s">
        <v>218</v>
      </c>
      <c r="N82" s="14">
        <f t="shared" si="2"/>
        <v>226344.76</v>
      </c>
      <c r="O82" s="7"/>
    </row>
    <row r="83" spans="1:15" s="4" customFormat="1" ht="40.5" customHeight="1">
      <c r="A83" s="7"/>
      <c r="B83" s="7"/>
      <c r="C83" s="7" t="s">
        <v>10</v>
      </c>
      <c r="D83" s="35"/>
      <c r="E83" s="7"/>
      <c r="F83" s="7"/>
      <c r="G83" s="13">
        <f t="shared" ref="G83:L83" si="5">SUM(G5:G82)</f>
        <v>145410958.97</v>
      </c>
      <c r="H83" s="13">
        <f t="shared" si="5"/>
        <v>0</v>
      </c>
      <c r="I83" s="13">
        <f t="shared" si="5"/>
        <v>0</v>
      </c>
      <c r="J83" s="13">
        <f t="shared" si="5"/>
        <v>0</v>
      </c>
      <c r="K83" s="13">
        <f t="shared" si="5"/>
        <v>145410958.97</v>
      </c>
      <c r="L83" s="13">
        <f t="shared" si="5"/>
        <v>49447594.630000003</v>
      </c>
      <c r="M83" s="17"/>
      <c r="N83" s="14">
        <f>SUM(N5:N82)</f>
        <v>95963364.340000004</v>
      </c>
      <c r="O83" s="7"/>
    </row>
    <row r="85" spans="1:15">
      <c r="M85" s="27" t="s">
        <v>18</v>
      </c>
    </row>
  </sheetData>
  <mergeCells count="11">
    <mergeCell ref="O3:O4"/>
    <mergeCell ref="A1:O1"/>
    <mergeCell ref="A3:A4"/>
    <mergeCell ref="B3:B4"/>
    <mergeCell ref="C3:C4"/>
    <mergeCell ref="D3:D4"/>
    <mergeCell ref="E3:E4"/>
    <mergeCell ref="F3:F4"/>
    <mergeCell ref="G3:K3"/>
    <mergeCell ref="L3:M3"/>
    <mergeCell ref="N3:N4"/>
  </mergeCells>
  <phoneticPr fontId="3" type="noConversion"/>
  <pageMargins left="0.70866141732283472" right="0.51181102362204722" top="0.35433070866141736" bottom="0.55118110236220474" header="0.31496062992125984" footer="0.31496062992125984"/>
  <pageSetup paperSize="9" scale="91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 (9月) </vt:lpstr>
      <vt:lpstr>'财政 (9月) '!Print_Area</vt:lpstr>
      <vt:lpstr>'财政 (9月)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用户</cp:lastModifiedBy>
  <cp:lastPrinted>2019-09-10T00:43:35Z</cp:lastPrinted>
  <dcterms:created xsi:type="dcterms:W3CDTF">2018-03-05T08:53:55Z</dcterms:created>
  <dcterms:modified xsi:type="dcterms:W3CDTF">2019-10-10T01:32:21Z</dcterms:modified>
</cp:coreProperties>
</file>